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298" documentId="13_ncr:1_{1C0D5381-2B80-423B-80F1-27B97D3193B6}" xr6:coauthVersionLast="36" xr6:coauthVersionMax="36" xr10:uidLastSave="{3275DC86-09A1-4CA3-B17B-311F7444FEC9}"/>
  <bookViews>
    <workbookView xWindow="0" yWindow="0" windowWidth="28800" windowHeight="12210" activeTab="1" xr2:uid="{00000000-000D-0000-FFFF-FFFF00000000}"/>
  </bookViews>
  <sheets>
    <sheet name="填写要领、确认单" sheetId="7" r:id="rId1"/>
    <sheet name="宣言书" sheetId="6" r:id="rId2"/>
    <sheet name="附页" sheetId="9" r:id="rId3"/>
  </sheets>
  <definedNames>
    <definedName name="OLE_LINK1" localSheetId="1">宣言书!$P$67</definedName>
    <definedName name="_xlnm.Print_Area" localSheetId="1">宣言书!$A$1:$S$74</definedName>
    <definedName name="_xlnm.Print_Area" localSheetId="0">'填写要领、确认单'!$A$1:$N$264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9" l="1"/>
  <c r="B14" i="9"/>
  <c r="D6" i="9"/>
  <c r="D10" i="9"/>
  <c r="D9" i="9"/>
  <c r="D8" i="9"/>
  <c r="D7" i="9"/>
  <c r="X40" i="6" l="1"/>
  <c r="X29" i="6"/>
  <c r="X28" i="6"/>
  <c r="X27" i="6"/>
  <c r="X26" i="6"/>
  <c r="X39" i="6"/>
  <c r="O42" i="6"/>
  <c r="X43" i="6"/>
  <c r="X50" i="6" s="1"/>
  <c r="X44" i="6"/>
  <c r="X45" i="6"/>
  <c r="X47" i="6"/>
  <c r="X20" i="6"/>
  <c r="X48" i="6"/>
  <c r="P46" i="6" s="1"/>
  <c r="X21" i="6"/>
  <c r="X22" i="6"/>
  <c r="X23" i="6"/>
  <c r="X24" i="6"/>
  <c r="X25" i="6"/>
  <c r="X37" i="6"/>
  <c r="X38" i="6"/>
  <c r="X35" i="6"/>
  <c r="X36" i="6"/>
  <c r="X30" i="6"/>
  <c r="X31" i="6"/>
  <c r="X32" i="6"/>
  <c r="X33" i="6"/>
  <c r="X34" i="6"/>
  <c r="X42" i="6"/>
  <c r="X41" i="6"/>
  <c r="N72" i="6" s="1"/>
  <c r="X49" i="6"/>
  <c r="I73" i="6" s="1"/>
  <c r="I72" i="6"/>
  <c r="N73" i="6" l="1"/>
</calcChain>
</file>

<file path=xl/sharedStrings.xml><?xml version="1.0" encoding="utf-8"?>
<sst xmlns="http://schemas.openxmlformats.org/spreadsheetml/2006/main" count="610" uniqueCount="533">
  <si>
    <t>　＊即使为同一系列产品,如果对有否使用环境关联物质的回答内容不一致时,还需分别提交不同的宣言书。</t>
    <rPh sb="30" eb="32">
      <t>テイシュツ</t>
    </rPh>
    <rPh sb="32" eb="33">
      <t>ネガ</t>
    </rPh>
    <phoneticPr fontId="2"/>
  </si>
  <si>
    <t>：无有意含有该物质的场合。</t>
    <rPh sb="1" eb="3">
      <t>トウガイ</t>
    </rPh>
    <rPh sb="6" eb="8">
      <t>イト</t>
    </rPh>
    <phoneticPr fontId="2"/>
  </si>
  <si>
    <t>：有意含有该物质,且属于禁止（不属于豁免的范围）用途的场合。</t>
    <rPh sb="1" eb="3">
      <t>トウガイ</t>
    </rPh>
    <rPh sb="6" eb="8">
      <t>イト</t>
    </rPh>
    <rPh sb="14" eb="15">
      <t>カ</t>
    </rPh>
    <rPh sb="17" eb="19">
      <t>キンシ</t>
    </rPh>
    <rPh sb="20" eb="22">
      <t>キセイ</t>
    </rPh>
    <rPh sb="22" eb="24">
      <t>ジョガイ</t>
    </rPh>
    <rPh sb="25" eb="27">
      <t>ガイトウヨウト</t>
    </rPh>
    <phoneticPr fontId="2"/>
  </si>
  <si>
    <t xml:space="preserve">  即使有一个部位超过阈值,就属于“超过阈值”。 </t>
    <rPh sb="2" eb="4">
      <t>シキイチ</t>
    </rPh>
    <rPh sb="5" eb="6">
      <t>コ</t>
    </rPh>
    <rPh sb="8" eb="10">
      <t>ブイ</t>
    </rPh>
    <rPh sb="11" eb="13">
      <t>キンシツ</t>
    </rPh>
    <rPh sb="13" eb="15">
      <t>ザイリョウ</t>
    </rPh>
    <rPh sb="15" eb="17">
      <t>タンイバアイ</t>
    </rPh>
    <phoneticPr fontId="2"/>
  </si>
  <si>
    <t>：无有意含有该物质。</t>
    <rPh sb="1" eb="3">
      <t>トウガイ</t>
    </rPh>
    <rPh sb="3" eb="5">
      <t>ブッシツ</t>
    </rPh>
    <rPh sb="6" eb="8">
      <t>イトガンユウ</t>
    </rPh>
    <phoneticPr fontId="2"/>
  </si>
  <si>
    <t>：有意含有该物质。</t>
    <rPh sb="1" eb="3">
      <t>トウガイ</t>
    </rPh>
    <rPh sb="3" eb="5">
      <t>ブッシツ</t>
    </rPh>
    <rPh sb="6" eb="8">
      <t>イトガンユウ</t>
    </rPh>
    <phoneticPr fontId="2"/>
  </si>
  <si>
    <t>６．关于有否意图含有的判定</t>
    <phoneticPr fontId="2"/>
  </si>
  <si>
    <t>７．备考栏</t>
    <phoneticPr fontId="2"/>
  </si>
  <si>
    <t>８．其他</t>
    <phoneticPr fontId="2"/>
  </si>
  <si>
    <t>＊其他的详细情况请参照“绿色采购指导方针”。</t>
    <rPh sb="3" eb="4">
      <t>タ</t>
    </rPh>
    <phoneticPr fontId="2"/>
  </si>
  <si>
    <t>铅及其化合物</t>
    <rPh sb="0" eb="1">
      <t>ナマリ</t>
    </rPh>
    <rPh sb="1" eb="2">
      <t>オヨカゴウブツ</t>
    </rPh>
    <phoneticPr fontId="2"/>
  </si>
  <si>
    <t>物质名</t>
    <rPh sb="0" eb="2">
      <t>ブッシツ</t>
    </rPh>
    <rPh sb="2" eb="3">
      <t>ナ</t>
    </rPh>
    <phoneticPr fontId="2"/>
  </si>
  <si>
    <t>使用用途/管制法规</t>
    <rPh sb="0" eb="2">
      <t>シヨウ</t>
    </rPh>
    <rPh sb="2" eb="4">
      <t>ヨウト</t>
    </rPh>
    <rPh sb="5" eb="7">
      <t>キセイ</t>
    </rPh>
    <rPh sb="7" eb="9">
      <t>ホウキ</t>
    </rPh>
    <phoneticPr fontId="2"/>
  </si>
  <si>
    <t>PVC</t>
    <phoneticPr fontId="2"/>
  </si>
  <si>
    <t>铅、镉、汞、
六价铬</t>
    <phoneticPr fontId="2"/>
  </si>
  <si>
    <t>根据欧州以及美国包装材管制。
   包装材（每个部位）中所含的铅、镉、汞、六价铬的含有总量</t>
    <rPh sb="0" eb="2">
      <t>オウシュウ</t>
    </rPh>
    <rPh sb="2" eb="3">
      <t>オヨ</t>
    </rPh>
    <rPh sb="4" eb="6">
      <t>ベイコク</t>
    </rPh>
    <rPh sb="6" eb="8">
      <t>ホウソウ</t>
    </rPh>
    <rPh sb="8" eb="9">
      <t>ザイ</t>
    </rPh>
    <rPh sb="9" eb="11">
      <t>キセイ</t>
    </rPh>
    <phoneticPr fontId="2"/>
  </si>
  <si>
    <t>0.01wt% (100ppm)</t>
    <phoneticPr fontId="2"/>
  </si>
  <si>
    <t>4-氨基偶氮苯</t>
    <phoneticPr fontId="2"/>
  </si>
  <si>
    <t>粼氨基苯甲醚</t>
    <phoneticPr fontId="2"/>
  </si>
  <si>
    <t>2-萘基胺</t>
    <phoneticPr fontId="2"/>
  </si>
  <si>
    <t xml:space="preserve">3,3’-二氯联苯胺 </t>
    <phoneticPr fontId="2"/>
  </si>
  <si>
    <t xml:space="preserve">4-氨基二苯 </t>
    <phoneticPr fontId="2"/>
  </si>
  <si>
    <t>联苯胺</t>
    <phoneticPr fontId="2"/>
  </si>
  <si>
    <t>ο-甲苯胺</t>
    <phoneticPr fontId="2"/>
  </si>
  <si>
    <t xml:space="preserve">4-氯-2-甲基苯 </t>
    <phoneticPr fontId="2"/>
  </si>
  <si>
    <t>2,4-二氨基甲苯</t>
    <phoneticPr fontId="2"/>
  </si>
  <si>
    <t>邻氨基偶氮甲苯</t>
    <phoneticPr fontId="2"/>
  </si>
  <si>
    <t>5-硝基-ο-甲苯胺</t>
    <phoneticPr fontId="2"/>
  </si>
  <si>
    <t>3,3’-二氯-4,4 ’-二氨基二苯基甲烷</t>
    <phoneticPr fontId="2"/>
  </si>
  <si>
    <t xml:space="preserve">4,4’-二氨基二苯基甲烷 </t>
    <phoneticPr fontId="2"/>
  </si>
  <si>
    <t xml:space="preserve">4,4’-二氨基二苯醚 </t>
    <phoneticPr fontId="2"/>
  </si>
  <si>
    <t xml:space="preserve">p-氯苯胺 </t>
    <phoneticPr fontId="2"/>
  </si>
  <si>
    <t xml:space="preserve">3,3’-二甲氧基联苯胺 </t>
    <phoneticPr fontId="2"/>
  </si>
  <si>
    <t>3,3’-二甲基联苯胺</t>
    <phoneticPr fontId="2"/>
  </si>
  <si>
    <t>2-甲氧基-5-甲基苯胺</t>
    <phoneticPr fontId="2"/>
  </si>
  <si>
    <t xml:space="preserve">2,4,5-三甲基苯胺 </t>
    <phoneticPr fontId="2"/>
  </si>
  <si>
    <t>4,4'-二氨基二苯硫醚</t>
    <phoneticPr fontId="2"/>
  </si>
  <si>
    <t xml:space="preserve">2,4-二氨基苯甲醚 </t>
    <phoneticPr fontId="2"/>
  </si>
  <si>
    <t>4,4 – 二氨基-3,3’二甲基二苯基甲烷</t>
    <phoneticPr fontId="2"/>
  </si>
  <si>
    <t>ＣＦＣ</t>
    <phoneticPr fontId="2"/>
  </si>
  <si>
    <t>ＨＣＦＣ</t>
    <phoneticPr fontId="2"/>
  </si>
  <si>
    <t>ＨＢＦＣ</t>
    <phoneticPr fontId="2"/>
  </si>
  <si>
    <t>在制作本宣言书时，请确认下列事项。</t>
    <rPh sb="0" eb="1">
      <t>ホン</t>
    </rPh>
    <rPh sb="5" eb="7">
      <t>ナイヨウ</t>
    </rPh>
    <rPh sb="7" eb="9">
      <t>サクセイ</t>
    </rPh>
    <rPh sb="10" eb="11">
      <t>ア</t>
    </rPh>
    <rPh sb="15" eb="17">
      <t>カキカクニンネガ</t>
    </rPh>
    <phoneticPr fontId="2"/>
  </si>
  <si>
    <t>与购入品无关系的事项,在宣言书确认时,请判为符合。</t>
    <rPh sb="0" eb="2">
      <t>ノウニュウ</t>
    </rPh>
    <rPh sb="2" eb="3">
      <t>ヒン</t>
    </rPh>
    <rPh sb="7" eb="10">
      <t>ムカンケイ</t>
    </rPh>
    <rPh sb="11" eb="13">
      <t>ジコウテキゴウミ</t>
    </rPh>
    <phoneticPr fontId="2"/>
  </si>
  <si>
    <t xml:space="preserve">  不需要提交本确认单。</t>
    <rPh sb="0" eb="1">
      <t>ホン</t>
    </rPh>
    <rPh sb="5" eb="7">
      <t>テイシュツ</t>
    </rPh>
    <rPh sb="7" eb="8">
      <t>イタダ</t>
    </rPh>
    <rPh sb="9" eb="11">
      <t>ヒツヨウ</t>
    </rPh>
    <phoneticPr fontId="2"/>
  </si>
  <si>
    <t>针对每一个零部件，都对贵公司的购买单位实施了调查，是否按照此回答实施的？＜回答根据＞</t>
    <rPh sb="0" eb="2">
      <t>ブヒン</t>
    </rPh>
    <rPh sb="9" eb="10">
      <t>タイ</t>
    </rPh>
    <rPh sb="12" eb="14">
      <t>キシャ</t>
    </rPh>
    <rPh sb="15" eb="17">
      <t>コウニュウ</t>
    </rPh>
    <rPh sb="17" eb="18">
      <t>サキ</t>
    </rPh>
    <rPh sb="20" eb="22">
      <t>チョウサ</t>
    </rPh>
    <rPh sb="23" eb="25">
      <t>ジッシ</t>
    </rPh>
    <rPh sb="29" eb="31">
      <t>カイトウ</t>
    </rPh>
    <rPh sb="32" eb="33">
      <t>モトカイトウコンキョ</t>
    </rPh>
    <phoneticPr fontId="2"/>
  </si>
  <si>
    <t>对于构成产品的所有部位（均质材料），是否确认了其不纯物含有浓度未超过最大许可浓度，</t>
    <rPh sb="0" eb="3">
      <t>フジュンブツ</t>
    </rPh>
    <rPh sb="3" eb="5">
      <t>ガンユウ</t>
    </rPh>
    <rPh sb="5" eb="7">
      <t>ノウド</t>
    </rPh>
    <rPh sb="9" eb="11">
      <t>セイヒン</t>
    </rPh>
    <rPh sb="12" eb="14">
      <t>コウセイ</t>
    </rPh>
    <rPh sb="20" eb="22">
      <t>ブイ</t>
    </rPh>
    <rPh sb="24" eb="26">
      <t>キンシツ</t>
    </rPh>
    <rPh sb="35" eb="37">
      <t>サイダイ</t>
    </rPh>
    <rPh sb="37" eb="39">
      <t>キョヨウ</t>
    </rPh>
    <rPh sb="39" eb="41">
      <t>ノウドコ</t>
    </rPh>
    <phoneticPr fontId="2"/>
  </si>
  <si>
    <t>并且属于“阈值以下”？＜部位单位的评价＞</t>
    <rPh sb="8" eb="10">
      <t>シキイチ</t>
    </rPh>
    <rPh sb="10" eb="12">
      <t>イカブイタンイヒョウカ</t>
    </rPh>
    <phoneticPr fontId="2"/>
  </si>
  <si>
    <t>对于最大许可浓度的“均质材料”的定义，是否符合以下的记述。＜最大许可浓度定义＞</t>
    <rPh sb="0" eb="2">
      <t>サイダイ</t>
    </rPh>
    <rPh sb="2" eb="4">
      <t>キョヨウ</t>
    </rPh>
    <rPh sb="4" eb="6">
      <t>ノウド</t>
    </rPh>
    <rPh sb="11" eb="13">
      <t>キンシツ</t>
    </rPh>
    <rPh sb="17" eb="19">
      <t>テイギ</t>
    </rPh>
    <rPh sb="21" eb="23">
      <t>イカ</t>
    </rPh>
    <rPh sb="24" eb="26">
      <t>キジュツ</t>
    </rPh>
    <rPh sb="27" eb="29">
      <t>ガッチ</t>
    </rPh>
    <rPh sb="37" eb="39">
      <t>サイダイキョヨウノウドテイギ</t>
    </rPh>
    <phoneticPr fontId="2"/>
  </si>
  <si>
    <t xml:space="preserve">  合金、纸、板、树脂及涂层等。</t>
    <rPh sb="14" eb="15">
      <t>イタジュシトウ</t>
    </rPh>
    <phoneticPr fontId="2"/>
  </si>
  <si>
    <t xml:space="preserve">   ＜例如＞</t>
    <phoneticPr fontId="2"/>
  </si>
  <si>
    <t xml:space="preserve"> 塑料压制件、引线框架的锡电镀层面、引线框架合金及金焊丝。</t>
    <rPh sb="0" eb="29">
      <t>スズ</t>
    </rPh>
    <phoneticPr fontId="2"/>
  </si>
  <si>
    <t>大许可浓度是否意味着全部购买的产品都不超过此数值（保证值）？＜保证值的回答＞</t>
    <rPh sb="0" eb="2">
      <t>サイダイ</t>
    </rPh>
    <rPh sb="2" eb="4">
      <t>キョヨウ</t>
    </rPh>
    <rPh sb="4" eb="6">
      <t>ノウド</t>
    </rPh>
    <rPh sb="7" eb="9">
      <t>ノウニュウ</t>
    </rPh>
    <rPh sb="9" eb="10">
      <t>ヒン</t>
    </rPh>
    <rPh sb="11" eb="12">
      <t>スベ</t>
    </rPh>
    <rPh sb="15" eb="17">
      <t>スウチ</t>
    </rPh>
    <rPh sb="18" eb="19">
      <t>コ</t>
    </rPh>
    <rPh sb="25" eb="27">
      <t>イミ</t>
    </rPh>
    <rPh sb="34" eb="36">
      <t>ホショウ</t>
    </rPh>
    <rPh sb="36" eb="37">
      <t>アタイホショウチカイトウ</t>
    </rPh>
    <phoneticPr fontId="2"/>
  </si>
  <si>
    <t>仅从样品的分析结果低于指定值（测定值）来看，是不充分的。</t>
    <rPh sb="5" eb="7">
      <t>ブンセキ</t>
    </rPh>
    <rPh sb="7" eb="9">
      <t>ケッカ</t>
    </rPh>
    <rPh sb="10" eb="12">
      <t>シテイ</t>
    </rPh>
    <rPh sb="15" eb="16">
      <t>アタイ</t>
    </rPh>
    <rPh sb="17" eb="19">
      <t>シタマワ</t>
    </rPh>
    <rPh sb="22" eb="25">
      <t>ソクテイチフジュウブン</t>
    </rPh>
    <phoneticPr fontId="2"/>
  </si>
  <si>
    <t>此外，若仅从生产线管理的管理值来看，未满足要求</t>
    <rPh sb="6" eb="8">
      <t>カンリ</t>
    </rPh>
    <rPh sb="9" eb="11">
      <t>カンリ</t>
    </rPh>
    <rPh sb="11" eb="12">
      <t>チヨウキュウミ</t>
    </rPh>
    <phoneticPr fontId="2"/>
  </si>
  <si>
    <t>对制造和修理工序中使用的辅助材料也进行调查，是否确认了没有混入调查物质的危险？＜辅助材料＞</t>
    <phoneticPr fontId="2"/>
  </si>
  <si>
    <t>是否也确认了从贵公司发出订货的制造委托部门的工序中使用的辅助材料？＜制造委托部门管理＞</t>
    <rPh sb="0" eb="2">
      <t>キシャ</t>
    </rPh>
    <rPh sb="4" eb="6">
      <t>ハッチュウ</t>
    </rPh>
    <rPh sb="7" eb="8">
      <t>ダ</t>
    </rPh>
    <rPh sb="11" eb="13">
      <t>セイゾウ</t>
    </rPh>
    <rPh sb="13" eb="15">
      <t>イタク</t>
    </rPh>
    <rPh sb="15" eb="16">
      <t>サキ</t>
    </rPh>
    <rPh sb="23" eb="24">
      <t>フク</t>
    </rPh>
    <rPh sb="24" eb="26">
      <t>シザイ</t>
    </rPh>
    <rPh sb="27" eb="29">
      <t>カクニン</t>
    </rPh>
    <rPh sb="38" eb="40">
      <t>セイゾウ</t>
    </rPh>
    <rPh sb="40" eb="42">
      <t>イタク</t>
    </rPh>
    <rPh sb="42" eb="43">
      <t>サキカンリ</t>
    </rPh>
    <phoneticPr fontId="2"/>
  </si>
  <si>
    <t>关于对象产品的制造生产线、制造基地、制造委托部门、供给途径有两个以上情况下，</t>
    <rPh sb="0" eb="2">
      <t>タイショウ</t>
    </rPh>
    <rPh sb="2" eb="3">
      <t>ヒン</t>
    </rPh>
    <rPh sb="4" eb="6">
      <t>セイゾウ</t>
    </rPh>
    <rPh sb="10" eb="12">
      <t>セイゾウ</t>
    </rPh>
    <rPh sb="12" eb="14">
      <t>キョテン</t>
    </rPh>
    <rPh sb="15" eb="17">
      <t>セイゾウ</t>
    </rPh>
    <rPh sb="17" eb="19">
      <t>イタク</t>
    </rPh>
    <rPh sb="19" eb="20">
      <t>サキ</t>
    </rPh>
    <rPh sb="21" eb="23">
      <t>キョウキュウ</t>
    </rPh>
    <rPh sb="27" eb="29">
      <t>フクスウ</t>
    </rPh>
    <rPh sb="31" eb="33">
      <t>バアイスベ</t>
    </rPh>
    <phoneticPr fontId="2"/>
  </si>
  <si>
    <t xml:space="preserve">是否都保证符合本宣言书的内容？  </t>
    <rPh sb="0" eb="1">
      <t>ホン</t>
    </rPh>
    <rPh sb="5" eb="7">
      <t>ナイヨウ</t>
    </rPh>
    <rPh sb="8" eb="10">
      <t>ホショウ</t>
    </rPh>
    <phoneticPr fontId="2"/>
  </si>
  <si>
    <t>其中有与回答内容不符时，请写上每个物质在最恶劣条件下的回答。</t>
    <phoneticPr fontId="2"/>
  </si>
  <si>
    <t xml:space="preserve">   ＜按多来源对待＞</t>
    <rPh sb="10" eb="11">
      <t>トウアツカ</t>
    </rPh>
    <phoneticPr fontId="2"/>
  </si>
  <si>
    <t>有意图含有物质的部位（均质材料）有两个以上情况下,是否按照下述条件回答的？＜部位单位的评价＞</t>
    <rPh sb="0" eb="2">
      <t>イト</t>
    </rPh>
    <rPh sb="4" eb="6">
      <t>ガンユウ</t>
    </rPh>
    <rPh sb="9" eb="11">
      <t>ブイ</t>
    </rPh>
    <rPh sb="12" eb="14">
      <t>キンシツ</t>
    </rPh>
    <rPh sb="14" eb="16">
      <t>ザイリョウ</t>
    </rPh>
    <rPh sb="18" eb="20">
      <t>フクスウ</t>
    </rPh>
    <rPh sb="22" eb="24">
      <t>バアイ</t>
    </rPh>
    <rPh sb="24" eb="26">
      <t>カキ</t>
    </rPh>
    <rPh sb="27" eb="28">
      <t>シタガ</t>
    </rPh>
    <rPh sb="30" eb="32">
      <t>カイトウ</t>
    </rPh>
    <rPh sb="41" eb="43">
      <t>ブイ</t>
    </rPh>
    <rPh sb="43" eb="45">
      <t>タンイヒョウカ</t>
    </rPh>
    <phoneticPr fontId="2"/>
  </si>
  <si>
    <t>只要有一个部位是限制用途的部位，请选择“限制用途”。。</t>
    <rPh sb="5" eb="7">
      <t>キセイ</t>
    </rPh>
    <rPh sb="7" eb="9">
      <t>ヨウト</t>
    </rPh>
    <rPh sb="10" eb="12">
      <t>ブイ</t>
    </rPh>
    <rPh sb="18" eb="20">
      <t>キセイ</t>
    </rPh>
    <rPh sb="20" eb="22">
      <t>ヨウト</t>
    </rPh>
    <rPh sb="24" eb="26">
      <t>センタク</t>
    </rPh>
    <rPh sb="26" eb="27">
      <t>ネガ</t>
    </rPh>
    <phoneticPr fontId="2"/>
  </si>
  <si>
    <t>有关限制使用物质相关的确认事项</t>
    <rPh sb="0" eb="2">
      <t>ブッシツ</t>
    </rPh>
    <rPh sb="2" eb="4">
      <t>キセイ</t>
    </rPh>
    <rPh sb="5" eb="6">
      <t>カン</t>
    </rPh>
    <rPh sb="8" eb="10">
      <t>カクニン</t>
    </rPh>
    <rPh sb="10" eb="12">
      <t>ジコウ</t>
    </rPh>
    <phoneticPr fontId="2"/>
  </si>
  <si>
    <t>里,是否没有含有ＰＶＣ？</t>
    <phoneticPr fontId="2"/>
  </si>
  <si>
    <t>带有包装材的产品的情况下（购入专用的包装除外）,其包装材或已知将用于包装材的部件、材料</t>
    <rPh sb="2" eb="3">
      <t>ザイ</t>
    </rPh>
    <rPh sb="26" eb="28">
      <t>ホウソウ</t>
    </rPh>
    <rPh sb="28" eb="29">
      <t>ザイ</t>
    </rPh>
    <phoneticPr fontId="2"/>
  </si>
  <si>
    <t>有</t>
    <rPh sb="0" eb="1">
      <t>ア</t>
    </rPh>
    <phoneticPr fontId="2"/>
  </si>
  <si>
    <t>豁免用途</t>
    <rPh sb="0" eb="2">
      <t>キセイ</t>
    </rPh>
    <rPh sb="2" eb="4">
      <t>ジョガイヨウト</t>
    </rPh>
    <phoneticPr fontId="2"/>
  </si>
  <si>
    <t>限制用途</t>
    <rPh sb="0" eb="2">
      <t>キセイ</t>
    </rPh>
    <rPh sb="2" eb="4">
      <t>ヨウト</t>
    </rPh>
    <phoneticPr fontId="2"/>
  </si>
  <si>
    <t>&lt;附表２&gt;</t>
    <rPh sb="1" eb="2">
      <t>ベツ</t>
    </rPh>
    <rPh sb="2" eb="3">
      <t>ヒョウ</t>
    </rPh>
    <phoneticPr fontId="2"/>
  </si>
  <si>
    <t>铅及其化合物</t>
    <phoneticPr fontId="2"/>
  </si>
  <si>
    <t>汞及其化合物</t>
    <phoneticPr fontId="2"/>
  </si>
  <si>
    <t>ＰＢＤＥ</t>
    <phoneticPr fontId="2"/>
  </si>
  <si>
    <t>E-mail</t>
  </si>
  <si>
    <t>含有なし</t>
    <phoneticPr fontId="2"/>
  </si>
  <si>
    <t>含有あり 対象外</t>
    <rPh sb="5" eb="7">
      <t>タイショウ</t>
    </rPh>
    <rPh sb="7" eb="8">
      <t>ガイ</t>
    </rPh>
    <phoneticPr fontId="2"/>
  </si>
  <si>
    <t>閾値リンクセル</t>
    <rPh sb="0" eb="2">
      <t>シキイチ</t>
    </rPh>
    <phoneticPr fontId="2"/>
  </si>
  <si>
    <t>含有リンクセル</t>
    <rPh sb="0" eb="2">
      <t>ガンユウ</t>
    </rPh>
    <phoneticPr fontId="2"/>
  </si>
  <si>
    <t>閾値以下</t>
    <rPh sb="0" eb="2">
      <t>シキイチ</t>
    </rPh>
    <rPh sb="2" eb="4">
      <t>イカ</t>
    </rPh>
    <phoneticPr fontId="2"/>
  </si>
  <si>
    <t>環境フラグ
（物質別）</t>
    <rPh sb="0" eb="2">
      <t>カンキョウ</t>
    </rPh>
    <phoneticPr fontId="2"/>
  </si>
  <si>
    <t>含有あり 規制用途</t>
    <rPh sb="5" eb="7">
      <t>キセイ</t>
    </rPh>
    <rPh sb="7" eb="9">
      <t>ヨウト</t>
    </rPh>
    <phoneticPr fontId="2"/>
  </si>
  <si>
    <t>閾値越える</t>
    <rPh sb="0" eb="2">
      <t>シキイチ</t>
    </rPh>
    <rPh sb="2" eb="3">
      <t>コ</t>
    </rPh>
    <phoneticPr fontId="2"/>
  </si>
  <si>
    <t>配布の際は次を実施のこと</t>
    <rPh sb="0" eb="2">
      <t>ハイフ</t>
    </rPh>
    <rPh sb="3" eb="4">
      <t>サイ</t>
    </rPh>
    <rPh sb="5" eb="6">
      <t>ツギ</t>
    </rPh>
    <rPh sb="7" eb="9">
      <t>ジッシ</t>
    </rPh>
    <phoneticPr fontId="2"/>
  </si>
  <si>
    <t>・着色部の値のクリア</t>
    <rPh sb="1" eb="3">
      <t>チャクショク</t>
    </rPh>
    <rPh sb="3" eb="4">
      <t>ブ</t>
    </rPh>
    <rPh sb="5" eb="6">
      <t>アタイ</t>
    </rPh>
    <phoneticPr fontId="2"/>
  </si>
  <si>
    <t>・シートの保護の確認</t>
    <rPh sb="5" eb="7">
      <t>ホゴ</t>
    </rPh>
    <rPh sb="8" eb="10">
      <t>カクニン</t>
    </rPh>
    <phoneticPr fontId="2"/>
  </si>
  <si>
    <t>↓</t>
    <phoneticPr fontId="2"/>
  </si>
  <si>
    <t xml:space="preserve"> </t>
    <phoneticPr fontId="2"/>
  </si>
  <si>
    <t>以上</t>
    <rPh sb="0" eb="2">
      <t>イジョウ</t>
    </rPh>
    <phoneticPr fontId="2"/>
  </si>
  <si>
    <t>D</t>
    <phoneticPr fontId="2"/>
  </si>
  <si>
    <t>E</t>
    <phoneticPr fontId="2"/>
  </si>
  <si>
    <t>F</t>
    <phoneticPr fontId="2"/>
  </si>
  <si>
    <t>90-04-0</t>
  </si>
  <si>
    <t>91-59-8</t>
  </si>
  <si>
    <t>91-94-1</t>
  </si>
  <si>
    <t>92-67-1</t>
  </si>
  <si>
    <t>92-87-5</t>
  </si>
  <si>
    <t>95-53-4</t>
  </si>
  <si>
    <t>95-69-2</t>
  </si>
  <si>
    <t>95-80-7</t>
  </si>
  <si>
    <t>97-56-3</t>
  </si>
  <si>
    <t>99-55-8</t>
  </si>
  <si>
    <t>101-14-4</t>
  </si>
  <si>
    <t>101-77-9</t>
  </si>
  <si>
    <t>101-80-4</t>
  </si>
  <si>
    <t>106-47-8</t>
  </si>
  <si>
    <t>119-90-4</t>
  </si>
  <si>
    <t>119-93-7</t>
  </si>
  <si>
    <t>120-71-8</t>
  </si>
  <si>
    <t>137-17-7</t>
  </si>
  <si>
    <t>139-65-1</t>
  </si>
  <si>
    <t>615-05-4</t>
  </si>
  <si>
    <t>838-88-0</t>
  </si>
  <si>
    <t>60-09-3</t>
    <phoneticPr fontId="2"/>
  </si>
  <si>
    <t>ＰＢＢ</t>
  </si>
  <si>
    <t>0.03wt%(300ppm)</t>
    <phoneticPr fontId="2"/>
  </si>
  <si>
    <t>0.0075wt% (75ppm)</t>
    <phoneticPr fontId="2"/>
  </si>
  <si>
    <t>0.1wt% (1000ppm)</t>
    <phoneticPr fontId="2"/>
  </si>
  <si>
    <t xml:space="preserve"> </t>
    <phoneticPr fontId="2"/>
  </si>
  <si>
    <t>项目番号</t>
    <rPh sb="0" eb="2">
      <t>コウモク</t>
    </rPh>
    <rPh sb="2" eb="4">
      <t>バンゴウ</t>
    </rPh>
    <phoneticPr fontId="2"/>
  </si>
  <si>
    <t>镉及其化合物</t>
    <rPh sb="0" eb="6">
      <t>カゴウブツ</t>
    </rPh>
    <phoneticPr fontId="2"/>
  </si>
  <si>
    <t>六价铬及其化合物</t>
    <rPh sb="0" eb="1">
      <t>ロク</t>
    </rPh>
    <rPh sb="1" eb="2">
      <t>アタイ</t>
    </rPh>
    <rPh sb="5" eb="6">
      <t>オヨカゴウブツ</t>
    </rPh>
    <phoneticPr fontId="2"/>
  </si>
  <si>
    <t>汞及其化合物</t>
    <rPh sb="0" eb="2">
      <t>スイギン</t>
    </rPh>
    <rPh sb="2" eb="3">
      <t>オヨカゴウブツ</t>
    </rPh>
    <phoneticPr fontId="2"/>
  </si>
  <si>
    <t>所有用途。根据RoHS指令。</t>
    <rPh sb="0" eb="1">
      <t>スベ</t>
    </rPh>
    <rPh sb="3" eb="5">
      <t>ヨウト</t>
    </rPh>
    <rPh sb="10" eb="12">
      <t>シレイ</t>
    </rPh>
    <phoneticPr fontId="2"/>
  </si>
  <si>
    <t>【填写人】</t>
    <rPh sb="1" eb="3">
      <t>キニュウ</t>
    </rPh>
    <rPh sb="3" eb="4">
      <t>シャ</t>
    </rPh>
    <phoneticPr fontId="2"/>
  </si>
  <si>
    <t>回答日期</t>
    <rPh sb="0" eb="2">
      <t>カイトウ</t>
    </rPh>
    <rPh sb="2" eb="3">
      <t>ビ</t>
    </rPh>
    <phoneticPr fontId="2"/>
  </si>
  <si>
    <t>公司名：</t>
    <rPh sb="0" eb="2">
      <t>カイシャ</t>
    </rPh>
    <rPh sb="2" eb="3">
      <t>メイ</t>
    </rPh>
    <phoneticPr fontId="2"/>
  </si>
  <si>
    <r>
      <t>【有无含有</t>
    </r>
    <r>
      <rPr>
        <b/>
        <sz val="10"/>
        <rFont val="宋体"/>
        <charset val="128"/>
      </rPr>
      <t>环境关联物质的回答</t>
    </r>
    <r>
      <rPr>
        <b/>
        <sz val="10"/>
        <rFont val="ＭＳ Ｐ明朝"/>
        <family val="1"/>
        <charset val="128"/>
      </rPr>
      <t>】</t>
    </r>
    <rPh sb="7" eb="9">
      <t>ガンユウ</t>
    </rPh>
    <phoneticPr fontId="2"/>
  </si>
  <si>
    <r>
      <t>(*2)有多个</t>
    </r>
    <r>
      <rPr>
        <sz val="9"/>
        <rFont val="宋体"/>
        <charset val="128"/>
      </rPr>
      <t>对象物品的场合</t>
    </r>
    <r>
      <rPr>
        <sz val="9"/>
        <rFont val="ＭＳ Ｐ明朝"/>
        <family val="1"/>
        <charset val="128"/>
      </rPr>
      <t xml:space="preserve">, </t>
    </r>
    <r>
      <rPr>
        <sz val="9"/>
        <rFont val="宋体"/>
        <charset val="128"/>
      </rPr>
      <t>请另填写到别的纸上并附上</t>
    </r>
    <r>
      <rPr>
        <sz val="9"/>
        <rFont val="ＭＳ Ｐ明朝"/>
        <family val="1"/>
        <charset val="128"/>
      </rPr>
      <t>。(在"有附</t>
    </r>
    <r>
      <rPr>
        <sz val="9"/>
        <rFont val="宋体"/>
        <charset val="128"/>
      </rPr>
      <t>页</t>
    </r>
    <r>
      <rPr>
        <sz val="9"/>
        <rFont val="ＭＳ Ｐ明朝"/>
        <family val="1"/>
        <charset val="128"/>
      </rPr>
      <t>"</t>
    </r>
    <r>
      <rPr>
        <sz val="9"/>
        <rFont val="宋体"/>
        <charset val="128"/>
      </rPr>
      <t>栏中填写√</t>
    </r>
    <r>
      <rPr>
        <sz val="9"/>
        <rFont val="ＭＳ Ｐ明朝"/>
        <family val="1"/>
        <charset val="128"/>
      </rPr>
      <t>)</t>
    </r>
    <rPh sb="22" eb="23">
      <t>ネガ</t>
    </rPh>
    <phoneticPr fontId="2"/>
  </si>
  <si>
    <t>无</t>
    <rPh sb="0" eb="1">
      <t>ナ</t>
    </rPh>
    <phoneticPr fontId="2"/>
  </si>
  <si>
    <t>带有包装材的产品的情况下,其包装材或已知将用于包装材的部件、材料中所含的铅、镉、汞、</t>
    <rPh sb="2" eb="3">
      <t>ザイ</t>
    </rPh>
    <rPh sb="14" eb="16">
      <t>ホウソウ</t>
    </rPh>
    <rPh sb="16" eb="17">
      <t>ザイ</t>
    </rPh>
    <phoneticPr fontId="2"/>
  </si>
  <si>
    <t>六价铬的总量,重量比在100ppm以下吗（部位単位）？</t>
    <phoneticPr fontId="2"/>
  </si>
  <si>
    <t>＜欧州包装材指令、美国包装材管制＞</t>
    <phoneticPr fontId="2"/>
  </si>
  <si>
    <t xml:space="preserve">  另外,有时会对包装材料进行集中调查。</t>
    <rPh sb="2" eb="4">
      <t>ベット</t>
    </rPh>
    <rPh sb="5" eb="7">
      <t>ホウソウ</t>
    </rPh>
    <rPh sb="7" eb="8">
      <t>ザイ</t>
    </rPh>
    <rPh sb="16" eb="18">
      <t>チョウサイタダバアイ</t>
    </rPh>
    <phoneticPr fontId="2"/>
  </si>
  <si>
    <t>对于已知将用于与人体连续接触部位的部件或产品中与人体连续接触的部分,</t>
    <rPh sb="0" eb="2">
      <t>ジンタイ</t>
    </rPh>
    <rPh sb="3" eb="6">
      <t>ケイゾクテキ</t>
    </rPh>
    <rPh sb="7" eb="9">
      <t>セッショク</t>
    </rPh>
    <rPh sb="11" eb="13">
      <t>ブブン</t>
    </rPh>
    <rPh sb="14" eb="16">
      <t>シヨウ</t>
    </rPh>
    <rPh sb="22" eb="23">
      <t>ワカ</t>
    </rPh>
    <rPh sb="27" eb="29">
      <t>ブヒンセイヒンナカ</t>
    </rPh>
    <phoneticPr fontId="2"/>
  </si>
  <si>
    <t>包含Deca-BDE在内的所有种类的PBDE,是否都无意图含有,且其合计为0.1wt%以下？</t>
    <rPh sb="9" eb="10">
      <t>フク</t>
    </rPh>
    <rPh sb="11" eb="12">
      <t>スベ</t>
    </rPh>
    <rPh sb="14" eb="16">
      <t>シュルイ</t>
    </rPh>
    <rPh sb="26" eb="28">
      <t>イト</t>
    </rPh>
    <rPh sb="30" eb="32">
      <t>ガンユウ</t>
    </rPh>
    <rPh sb="35" eb="36">
      <t>カ</t>
    </rPh>
    <rPh sb="40" eb="42">
      <t>ゴウケイイカ</t>
    </rPh>
    <phoneticPr fontId="2"/>
  </si>
  <si>
    <t>“有否使用环境关联物质宣言书”的填写要领</t>
    <rPh sb="13" eb="15">
      <t>センゲンヨウリョウ</t>
    </rPh>
    <phoneticPr fontId="2"/>
  </si>
  <si>
    <t xml:space="preserve"> 另外,回答负责人与填写人非同一人员时,回答负责人的公司名称、部门名称及回答人职务均应写进表内。</t>
    <rPh sb="13" eb="14">
      <t>カタ</t>
    </rPh>
    <phoneticPr fontId="2"/>
  </si>
  <si>
    <t xml:space="preserve">不含有  </t>
    <rPh sb="0" eb="2">
      <t>ガンユウ</t>
    </rPh>
    <rPh sb="2" eb="3">
      <t>ナ</t>
    </rPh>
    <phoneticPr fontId="2"/>
  </si>
  <si>
    <t xml:space="preserve">含有 </t>
    <rPh sb="0" eb="2">
      <t>ガンユウ</t>
    </rPh>
    <rPh sb="2" eb="3">
      <t>アリ</t>
    </rPh>
    <phoneticPr fontId="2"/>
  </si>
  <si>
    <t>全部符合</t>
    <rPh sb="0" eb="1">
      <t>スベ</t>
    </rPh>
    <rPh sb="2" eb="4">
      <t>テキゴウ</t>
    </rPh>
    <phoneticPr fontId="2"/>
  </si>
  <si>
    <t>有不符合</t>
    <rPh sb="0" eb="3">
      <t>フテキゴウ</t>
    </rPh>
    <rPh sb="3" eb="4">
      <t>ア</t>
    </rPh>
    <phoneticPr fontId="2"/>
  </si>
  <si>
    <t>下记以外的用途。根据欧州RoHS指令。</t>
    <rPh sb="0" eb="2">
      <t>カキ</t>
    </rPh>
    <rPh sb="2" eb="4">
      <t>イガイ</t>
    </rPh>
    <rPh sb="5" eb="7">
      <t>ヨウト</t>
    </rPh>
    <rPh sb="8" eb="10">
      <t>オウシュウ</t>
    </rPh>
    <rPh sb="14" eb="16">
      <t>シレイ</t>
    </rPh>
    <phoneticPr fontId="2"/>
  </si>
  <si>
    <t>(*2) 最大允许浓度,为均质材料中的不纯物浓度。</t>
    <rPh sb="5" eb="7">
      <t>サイダイ</t>
    </rPh>
    <rPh sb="7" eb="9">
      <t>キョヨウ</t>
    </rPh>
    <rPh sb="9" eb="11">
      <t>ノウド</t>
    </rPh>
    <rPh sb="22" eb="24">
      <t>ノウドキテイ</t>
    </rPh>
    <phoneticPr fontId="2"/>
  </si>
  <si>
    <t>　　　　　　　　　另外,如有有意图含有的场合,将该部位除外。</t>
    <rPh sb="18" eb="20">
      <t>イト</t>
    </rPh>
    <rPh sb="22" eb="24">
      <t>ガンユウ</t>
    </rPh>
    <rPh sb="27" eb="29">
      <t>バアイブイノゾ</t>
    </rPh>
    <phoneticPr fontId="2"/>
  </si>
  <si>
    <t>部品码</t>
    <rPh sb="0" eb="2">
      <t>ブヒン</t>
    </rPh>
    <phoneticPr fontId="2"/>
  </si>
  <si>
    <t>　　年 　 月　 日</t>
    <rPh sb="5" eb="6">
      <t>トシツキヒ</t>
    </rPh>
    <phoneticPr fontId="2"/>
  </si>
  <si>
    <r>
      <t>部门</t>
    </r>
    <r>
      <rPr>
        <sz val="10"/>
        <rFont val="ＭＳ Ｐ明朝"/>
        <family val="1"/>
        <charset val="128"/>
      </rPr>
      <t>・</t>
    </r>
    <r>
      <rPr>
        <sz val="10"/>
        <rFont val="宋体"/>
        <charset val="128"/>
      </rPr>
      <t>职务：</t>
    </r>
    <rPh sb="0" eb="2">
      <t>ブショ</t>
    </rPh>
    <rPh sb="2" eb="3">
      <t>メイ</t>
    </rPh>
    <rPh sb="4" eb="6">
      <t>ヤクショク</t>
    </rPh>
    <phoneticPr fontId="2"/>
  </si>
  <si>
    <t>负责人姓名：</t>
    <rPh sb="0" eb="2">
      <t>シメイ</t>
    </rPh>
    <phoneticPr fontId="2"/>
  </si>
  <si>
    <t xml:space="preserve"> (负责人与填写人为同一人时,也必须填写姓名并盖章)</t>
    <rPh sb="15" eb="16">
      <t>カナラ</t>
    </rPh>
    <phoneticPr fontId="2"/>
  </si>
  <si>
    <t>有无意图的含有</t>
    <rPh sb="0" eb="2">
      <t>イトウム</t>
    </rPh>
    <phoneticPr fontId="2"/>
  </si>
  <si>
    <r>
      <t>不纯物</t>
    </r>
    <r>
      <rPr>
        <b/>
        <sz val="8"/>
        <rFont val="宋体"/>
        <charset val="128"/>
      </rPr>
      <t xml:space="preserve"> </t>
    </r>
    <r>
      <rPr>
        <b/>
        <sz val="9"/>
        <rFont val="宋体"/>
        <charset val="128"/>
      </rPr>
      <t>(有意图含有的部位除外)</t>
    </r>
    <rPh sb="0" eb="3">
      <t>フジュンブツ</t>
    </rPh>
    <rPh sb="5" eb="7">
      <t>イト</t>
    </rPh>
    <rPh sb="9" eb="11">
      <t>ガンユウ</t>
    </rPh>
    <rPh sb="12" eb="14">
      <t>ブイ</t>
    </rPh>
    <rPh sb="15" eb="16">
      <t>ノゾ</t>
    </rPh>
    <phoneticPr fontId="2"/>
  </si>
  <si>
    <t>最大允许</t>
    <rPh sb="0" eb="2">
      <t>サイダイ</t>
    </rPh>
    <rPh sb="2" eb="4">
      <t>キョヨウ</t>
    </rPh>
    <phoneticPr fontId="2"/>
  </si>
  <si>
    <t>不纯物含有浓度</t>
    <rPh sb="0" eb="3">
      <t>フジュンブツ</t>
    </rPh>
    <rPh sb="3" eb="5">
      <t>ガンユウ</t>
    </rPh>
    <rPh sb="5" eb="7">
      <t>ノウド</t>
    </rPh>
    <phoneticPr fontId="2"/>
  </si>
  <si>
    <t>阈值以下</t>
    <phoneticPr fontId="2"/>
  </si>
  <si>
    <t>超过阈值</t>
    <rPh sb="2" eb="3">
      <t>コ</t>
    </rPh>
    <phoneticPr fontId="2"/>
  </si>
  <si>
    <t xml:space="preserve"> 使用禁止物质</t>
    <rPh sb="1" eb="3">
      <t>シヨウ</t>
    </rPh>
    <rPh sb="3" eb="5">
      <t>キンシ</t>
    </rPh>
    <rPh sb="5" eb="7">
      <t>ブッシツ</t>
    </rPh>
    <phoneticPr fontId="2"/>
  </si>
  <si>
    <t>六价铬及其化合物</t>
    <rPh sb="5" eb="6">
      <t>オヨ</t>
    </rPh>
    <phoneticPr fontId="2"/>
  </si>
  <si>
    <t>多溴联苯类 (ＰＢＢ类)</t>
    <phoneticPr fontId="2"/>
  </si>
  <si>
    <t>聚溴二苯醚类(ＰＢＤＥ类)</t>
    <phoneticPr fontId="2"/>
  </si>
  <si>
    <t>多氯化苯 (氯元素数目在３以上)</t>
    <phoneticPr fontId="2"/>
  </si>
  <si>
    <t>短链氯化石蜡 (炭元素链长为１０～１３)</t>
    <phoneticPr fontId="2"/>
  </si>
  <si>
    <t>石棉类</t>
    <phoneticPr fontId="2"/>
  </si>
  <si>
    <t>放射性物质</t>
    <rPh sb="0" eb="2">
      <t>ホウシャ</t>
    </rPh>
    <rPh sb="2" eb="3">
      <t>セイ</t>
    </rPh>
    <rPh sb="3" eb="5">
      <t>ブッシツ</t>
    </rPh>
    <phoneticPr fontId="2"/>
  </si>
  <si>
    <t xml:space="preserve"> 削减物质</t>
    <rPh sb="1" eb="3">
      <t>サクゲン</t>
    </rPh>
    <rPh sb="3" eb="5">
      <t>ブッシツ</t>
    </rPh>
    <phoneticPr fontId="2"/>
  </si>
  <si>
    <t>聚氯乙烯 (ＰＶＣ)</t>
    <phoneticPr fontId="2"/>
  </si>
  <si>
    <t>四溴双酚Ａ（ＴＢＢＰＡ）</t>
    <phoneticPr fontId="2"/>
  </si>
  <si>
    <t>ＰＢＢ类、ＰＢＤＥ类、ＴＢＢＰＡ以外的溴化阻燃剂</t>
    <rPh sb="3" eb="4">
      <t>ルイ</t>
    </rPh>
    <rPh sb="9" eb="10">
      <t>ルイ</t>
    </rPh>
    <rPh sb="16" eb="18">
      <t>イガイ</t>
    </rPh>
    <rPh sb="19" eb="21">
      <t>シュウソ</t>
    </rPh>
    <rPh sb="21" eb="22">
      <t>ケイナンネンザイ</t>
    </rPh>
    <phoneticPr fontId="2"/>
  </si>
  <si>
    <t xml:space="preserve"> 确认项目</t>
    <rPh sb="1" eb="3">
      <t>カクニン</t>
    </rPh>
    <rPh sb="3" eb="5">
      <t>コウモク</t>
    </rPh>
    <phoneticPr fontId="2"/>
  </si>
  <si>
    <t>有否使用环境关联物质宣言书</t>
    <rPh sb="7" eb="9">
      <t>シヨウ</t>
    </rPh>
    <rPh sb="10" eb="11">
      <t>フ</t>
    </rPh>
    <rPh sb="11" eb="13">
      <t>シヨウセンゲン</t>
    </rPh>
    <phoneticPr fontId="2"/>
  </si>
  <si>
    <t>【回答负责人】</t>
    <phoneticPr fontId="2"/>
  </si>
  <si>
    <t>本公司保证以下的回答内容正确。</t>
    <phoneticPr fontId="2"/>
  </si>
  <si>
    <r>
      <t>(*1)</t>
    </r>
    <r>
      <rPr>
        <sz val="9"/>
        <rFont val="宋体"/>
        <charset val="128"/>
      </rPr>
      <t>仅针对有指定的场合</t>
    </r>
    <rPh sb="4" eb="6">
      <t>シテイ</t>
    </rPh>
    <rPh sb="9" eb="11">
      <t>バアイ</t>
    </rPh>
    <phoneticPr fontId="2"/>
  </si>
  <si>
    <t xml:space="preserve">              </t>
    <phoneticPr fontId="2"/>
  </si>
  <si>
    <t>有&lt;附表１&gt;</t>
    <rPh sb="0" eb="1">
      <t>アリ</t>
    </rPh>
    <rPh sb="3" eb="4">
      <t>ベツ</t>
    </rPh>
    <rPh sb="4" eb="5">
      <t>ヒョウ</t>
    </rPh>
    <phoneticPr fontId="2"/>
  </si>
  <si>
    <t>浓度(阈值)</t>
    <phoneticPr fontId="2"/>
  </si>
  <si>
    <t>镉及其化合物</t>
    <phoneticPr fontId="2"/>
  </si>
  <si>
    <r>
      <t>偶氮染料</t>
    </r>
    <r>
      <rPr>
        <sz val="10"/>
        <rFont val="ＭＳ Ｐ明朝"/>
        <family val="1"/>
        <charset val="128"/>
      </rPr>
      <t>・</t>
    </r>
    <r>
      <rPr>
        <sz val="10"/>
        <rFont val="宋体"/>
        <charset val="128"/>
      </rPr>
      <t>颜料 (能生成特种胺的) &lt;参照附表３&gt;</t>
    </r>
    <rPh sb="24" eb="25">
      <t>ベツヒョウサンショウ</t>
    </rPh>
    <phoneticPr fontId="2"/>
  </si>
  <si>
    <t>臭氧层破坏物质 &lt;参照附表４&gt;</t>
    <rPh sb="10" eb="11">
      <t>ベツ</t>
    </rPh>
    <rPh sb="11" eb="12">
      <t>ヒョウ</t>
    </rPh>
    <rPh sb="13" eb="15">
      <t>サンショウ</t>
    </rPh>
    <phoneticPr fontId="2"/>
  </si>
  <si>
    <t>A</t>
    <phoneticPr fontId="2"/>
  </si>
  <si>
    <t>B</t>
    <phoneticPr fontId="2"/>
  </si>
  <si>
    <t>C</t>
    <phoneticPr fontId="2"/>
  </si>
  <si>
    <t xml:space="preserve">  所有含有的部位都是有意图含有,属于不纯物的部位没有的场合,请选择“阈值以下”。</t>
    <rPh sb="2" eb="4">
      <t>ガンユウ</t>
    </rPh>
    <rPh sb="4" eb="6">
      <t>ブイ</t>
    </rPh>
    <rPh sb="7" eb="8">
      <t>スベ</t>
    </rPh>
    <rPh sb="20" eb="23">
      <t>フジュンブツ</t>
    </rPh>
    <rPh sb="24" eb="26">
      <t>ガイトウ</t>
    </rPh>
    <rPh sb="28" eb="30">
      <t>ブイ</t>
    </rPh>
    <rPh sb="33" eb="35">
      <t>バアイ</t>
    </rPh>
    <phoneticPr fontId="2"/>
  </si>
  <si>
    <t xml:space="preserve">  另外,有含有的场合（特别是豁免用途）,请记入其使用部位和用途。</t>
    <phoneticPr fontId="2"/>
  </si>
  <si>
    <t>(蒙特利尔议定书 附录A 组I)</t>
    <phoneticPr fontId="2"/>
  </si>
  <si>
    <t>哈龙</t>
    <phoneticPr fontId="2"/>
  </si>
  <si>
    <t>(蒙特利尔议定书 附录A 组Ⅱ)</t>
    <phoneticPr fontId="2"/>
  </si>
  <si>
    <t>其他CFC</t>
    <phoneticPr fontId="2"/>
  </si>
  <si>
    <t>(蒙特利尔议定书 附录B 组I)</t>
    <phoneticPr fontId="2"/>
  </si>
  <si>
    <t>四氯化碳</t>
    <phoneticPr fontId="2"/>
  </si>
  <si>
    <t>(蒙特利尔议定书 附录B 组II)</t>
    <phoneticPr fontId="2"/>
  </si>
  <si>
    <t>1, 1, 1-三氯乙烷</t>
    <phoneticPr fontId="2"/>
  </si>
  <si>
    <t>(蒙特利尔议定书 附录B 组III)</t>
    <phoneticPr fontId="2"/>
  </si>
  <si>
    <t>(蒙特利尔议定书 附录C 组I)</t>
    <phoneticPr fontId="2"/>
  </si>
  <si>
    <t>(蒙特利尔议定书 附录C 组II)</t>
    <phoneticPr fontId="2"/>
  </si>
  <si>
    <t xml:space="preserve"> 氯溴甲烷</t>
    <phoneticPr fontId="2"/>
  </si>
  <si>
    <t>(蒙特利尔议定书 附录C 组III)</t>
    <phoneticPr fontId="2"/>
  </si>
  <si>
    <t>溴甲烷</t>
    <phoneticPr fontId="2"/>
  </si>
  <si>
    <t>(蒙特利尔议定书 附录E)</t>
    <phoneticPr fontId="2"/>
  </si>
  <si>
    <t>没有一个部位是限制用途的部位,全部属于豁免用途的情况,请选择“豁免用途”。</t>
    <rPh sb="0" eb="2">
      <t>キセイ</t>
    </rPh>
    <rPh sb="2" eb="4">
      <t>ヨウト</t>
    </rPh>
    <rPh sb="5" eb="7">
      <t>ブイ</t>
    </rPh>
    <rPh sb="8" eb="10">
      <t>イッサイ</t>
    </rPh>
    <rPh sb="13" eb="14">
      <t>スベ</t>
    </rPh>
    <rPh sb="19" eb="21">
      <t>ヨウト</t>
    </rPh>
    <rPh sb="22" eb="24">
      <t>バアイ</t>
    </rPh>
    <rPh sb="27" eb="29">
      <t>キセイ</t>
    </rPh>
    <rPh sb="29" eb="31">
      <t>ジョガイ</t>
    </rPh>
    <rPh sb="31" eb="33">
      <t>ヨウト</t>
    </rPh>
    <rPh sb="35" eb="37">
      <t>センタクネガ</t>
    </rPh>
    <phoneticPr fontId="2"/>
  </si>
  <si>
    <t xml:space="preserve"> (例如）耳机表面、听筒表面、手提式器械表面、遥控表面、鼠标表面、键盘表面</t>
    <rPh sb="2" eb="3">
      <t>レイ</t>
    </rPh>
    <rPh sb="8" eb="10">
      <t>ヒョウメン</t>
    </rPh>
    <rPh sb="17" eb="19">
      <t>ヒョウメン</t>
    </rPh>
    <rPh sb="20" eb="22">
      <t>ケイタイ</t>
    </rPh>
    <rPh sb="22" eb="24">
      <t>キキ</t>
    </rPh>
    <rPh sb="24" eb="26">
      <t>ヒョウメン</t>
    </rPh>
    <rPh sb="31" eb="33">
      <t>ヒョウメンヒョウメンヒョウメン</t>
    </rPh>
    <phoneticPr fontId="2"/>
  </si>
  <si>
    <t>：含有了该物质,但全属于豁免清单内用途的场合。参照附表１。</t>
    <rPh sb="1" eb="3">
      <t>トウガイ</t>
    </rPh>
    <rPh sb="6" eb="8">
      <t>ガンユウ</t>
    </rPh>
    <rPh sb="18" eb="20">
      <t>キセイ</t>
    </rPh>
    <rPh sb="20" eb="22">
      <t>ジョガイ</t>
    </rPh>
    <rPh sb="22" eb="24">
      <t>ヨウト</t>
    </rPh>
    <rPh sb="26" eb="28">
      <t>バアイ</t>
    </rPh>
    <phoneticPr fontId="2"/>
  </si>
  <si>
    <t>附表３　 特种胺（由1以上的偶氮基分解生成的物质）</t>
  </si>
  <si>
    <t>附表４　臭氧层破坏物质</t>
    <rPh sb="7" eb="8">
      <t>ソウ</t>
    </rPh>
    <rPh sb="8" eb="10">
      <t>ハカイブッシツ</t>
    </rPh>
    <phoneticPr fontId="2"/>
  </si>
  <si>
    <t>附表１　 豁免用途（使用可能用途）</t>
    <rPh sb="5" eb="7">
      <t>キセイ</t>
    </rPh>
    <rPh sb="9" eb="11">
      <t>ヨウト</t>
    </rPh>
    <rPh sb="12" eb="14">
      <t>シヨウ</t>
    </rPh>
    <rPh sb="14" eb="16">
      <t>カノウヨウト</t>
    </rPh>
    <phoneticPr fontId="2"/>
  </si>
  <si>
    <t>附表２ 　不纯物的最大允许浓度</t>
    <rPh sb="5" eb="8">
      <t>フジュンブツ</t>
    </rPh>
    <rPh sb="9" eb="11">
      <t>サイダイ</t>
    </rPh>
    <rPh sb="11" eb="13">
      <t>キョヨウ</t>
    </rPh>
    <rPh sb="13" eb="15">
      <t>ノウド</t>
    </rPh>
    <phoneticPr fontId="2"/>
  </si>
  <si>
    <t>铅300ppm以下</t>
    <phoneticPr fontId="2"/>
  </si>
  <si>
    <t>铅 超过300ppm</t>
    <phoneticPr fontId="2"/>
  </si>
  <si>
    <t>0.01wt% (100ppm)</t>
    <phoneticPr fontId="2"/>
  </si>
  <si>
    <t>0.1wt% (1000ppm)(*4)</t>
    <phoneticPr fontId="2"/>
  </si>
  <si>
    <t>ＰＶＣ中的铅的含有。根据美国加州６５。(*5)</t>
    <rPh sb="4" eb="5">
      <t>ナカ</t>
    </rPh>
    <rPh sb="6" eb="7">
      <t>ナマリ</t>
    </rPh>
    <rPh sb="8" eb="10">
      <t>ガンユウ</t>
    </rPh>
    <rPh sb="11" eb="13">
      <t>ベイコク</t>
    </rPh>
    <rPh sb="20" eb="21">
      <t>シュウ</t>
    </rPh>
    <phoneticPr fontId="2"/>
  </si>
  <si>
    <t>(*5) PVC中的铅超过300ppm的场合,要进行明确标识。并非为使用禁止条件。</t>
    <rPh sb="9" eb="10">
      <t>ナカ</t>
    </rPh>
    <rPh sb="11" eb="12">
      <t>ナマリ</t>
    </rPh>
    <rPh sb="20" eb="21">
      <t>コ</t>
    </rPh>
    <rPh sb="23" eb="25">
      <t>バアイ</t>
    </rPh>
    <rPh sb="26" eb="28">
      <t>メイジ</t>
    </rPh>
    <rPh sb="28" eb="30">
      <t>ギム</t>
    </rPh>
    <rPh sb="31" eb="33">
      <t>シヨウ</t>
    </rPh>
    <rPh sb="33" eb="35">
      <t>キンシ</t>
    </rPh>
    <rPh sb="35" eb="37">
      <t>ジョウケン</t>
    </rPh>
    <phoneticPr fontId="2"/>
  </si>
  <si>
    <t>是否不使用Deca-BDE？（在RoHS指令中也作为限制对象。）</t>
    <rPh sb="9" eb="10">
      <t>フ</t>
    </rPh>
    <rPh sb="10" eb="12">
      <t>シヨウ</t>
    </rPh>
    <rPh sb="19" eb="21">
      <t>シレイ</t>
    </rPh>
    <rPh sb="23" eb="25">
      <t>キセイ</t>
    </rPh>
    <rPh sb="25" eb="27">
      <t>タイショウ</t>
    </rPh>
    <phoneticPr fontId="2"/>
  </si>
  <si>
    <t>关于电池,是否符合EU的电池指令?</t>
    <rPh sb="0" eb="2">
      <t>デンチ</t>
    </rPh>
    <rPh sb="3" eb="4">
      <t>カン</t>
    </rPh>
    <rPh sb="6" eb="8">
      <t>オウシュウ</t>
    </rPh>
    <rPh sb="11" eb="13">
      <t>シレイ</t>
    </rPh>
    <rPh sb="14" eb="16">
      <t>テキゴウ</t>
    </rPh>
    <phoneticPr fontId="2"/>
  </si>
  <si>
    <t>多氯联苯类 (ＰＣＢ类)／聚氯三联苯类（ＰＣＴ类）</t>
    <phoneticPr fontId="2"/>
  </si>
  <si>
    <t>(*1)”这里的”项目番号”与宣言书上的项目番号相对应。</t>
    <rPh sb="5" eb="7">
      <t>コウモク</t>
    </rPh>
    <rPh sb="7" eb="9">
      <t>バンゴウ</t>
    </rPh>
    <rPh sb="12" eb="15">
      <t>センゲンショ</t>
    </rPh>
    <rPh sb="19" eb="21">
      <t>タイオウ</t>
    </rPh>
    <rPh sb="23" eb="25">
      <t>コウモク</t>
    </rPh>
    <rPh sb="25" eb="27">
      <t>バンゴウ</t>
    </rPh>
    <phoneticPr fontId="2"/>
  </si>
  <si>
    <t>１．在填写时</t>
    <phoneticPr fontId="2"/>
  </si>
  <si>
    <t>２．填写人栏</t>
    <phoneticPr fontId="2"/>
  </si>
  <si>
    <t>３．回答负责人栏</t>
    <phoneticPr fontId="2"/>
  </si>
  <si>
    <t xml:space="preserve">  ＊原则上回答负责人应由本公司采购品的质量保证负责人或与其相当的人员担任。</t>
    <phoneticPr fontId="2"/>
  </si>
  <si>
    <t>　＊姓名也可以通过机器输入。</t>
    <phoneticPr fontId="2"/>
  </si>
  <si>
    <t>４．对象品栏</t>
    <phoneticPr fontId="2"/>
  </si>
  <si>
    <t>５．对有否含有环境关联物质的回答栏</t>
    <phoneticPr fontId="2"/>
  </si>
  <si>
    <t xml:space="preserve">     </t>
    <phoneticPr fontId="2"/>
  </si>
  <si>
    <t xml:space="preserve">  适用于该项标准的仅限于“第1、3、4、”的3种物质。</t>
    <phoneticPr fontId="2"/>
  </si>
  <si>
    <t>豁免用途（使用可能用途）</t>
    <phoneticPr fontId="2"/>
  </si>
  <si>
    <t>最大允许浓度(*1)(*2)</t>
    <rPh sb="0" eb="2">
      <t>サイダイ</t>
    </rPh>
    <rPh sb="2" eb="4">
      <t>キョヨウ</t>
    </rPh>
    <rPh sb="4" eb="6">
      <t>ノウド</t>
    </rPh>
    <phoneticPr fontId="2"/>
  </si>
  <si>
    <t>(*3) 金属化合物的最大允许浓度，是针对均质材料的金属元素的质量比率。</t>
    <phoneticPr fontId="2"/>
  </si>
  <si>
    <t xml:space="preserve">  例如：镉及其镉化合物的场合，为镉元素的浓度。</t>
    <rPh sb="2" eb="3">
      <t>レイ</t>
    </rPh>
    <rPh sb="3" eb="4">
      <t>ギン</t>
    </rPh>
    <rPh sb="6" eb="7">
      <t>オヨブ</t>
    </rPh>
    <rPh sb="7" eb="8">
      <t>ソノ</t>
    </rPh>
    <rPh sb="9" eb="11">
      <t>カゴウ</t>
    </rPh>
    <rPh sb="11" eb="13">
      <t>ブッテキ</t>
    </rPh>
    <rPh sb="14" eb="15">
      <t>ゴウ</t>
    </rPh>
    <rPh sb="18" eb="20">
      <t>ゲンソ</t>
    </rPh>
    <rPh sb="20" eb="21">
      <t>テキ</t>
    </rPh>
    <rPh sb="22" eb="23">
      <t>タビ</t>
    </rPh>
    <phoneticPr fontId="2"/>
  </si>
  <si>
    <t>(*4) PBDE的最大允许浓度，为均质材料上的所有种类的PBDE(包括Deca-BDE)的合计浓度。</t>
    <phoneticPr fontId="2"/>
  </si>
  <si>
    <t>（注） 关于铬酸盐处理，只将铬酸盐皮膜（不包括母材）作为一种均质材料。</t>
    <phoneticPr fontId="2"/>
  </si>
  <si>
    <t>有机锡化合物(三丁基锡类(TBT类)/三苯基锡类(TPT类)等,TBTO除外)</t>
    <rPh sb="12" eb="13">
      <t>ルイルイ</t>
    </rPh>
    <phoneticPr fontId="2"/>
  </si>
  <si>
    <t>限制豁免
期限</t>
    <rPh sb="0" eb="2">
      <t>キセイ</t>
    </rPh>
    <rPh sb="2" eb="4">
      <t>ジョガイ</t>
    </rPh>
    <rPh sb="5" eb="7">
      <t>キゲン</t>
    </rPh>
    <phoneticPr fontId="2"/>
  </si>
  <si>
    <t>RoHS指令
适用豁免
编号</t>
    <rPh sb="4" eb="6">
      <t>シレイ</t>
    </rPh>
    <rPh sb="7" eb="9">
      <t>テキヨウ</t>
    </rPh>
    <rPh sb="9" eb="11">
      <t>ジョガイ</t>
    </rPh>
    <rPh sb="12" eb="14">
      <t>バンゴウ</t>
    </rPh>
    <phoneticPr fontId="2"/>
  </si>
  <si>
    <t>项目编号</t>
    <phoneticPr fontId="2"/>
  </si>
  <si>
    <t>物质名</t>
    <phoneticPr fontId="2"/>
  </si>
  <si>
    <t>根据欧州化学物质管制REACH ANNEX XVII(旧:欧州指令76/769関係）规定的用途
   树脂、涂料、油墨等</t>
    <rPh sb="0" eb="2">
      <t>オウシュウ</t>
    </rPh>
    <phoneticPr fontId="2"/>
  </si>
  <si>
    <t>表面部分是否没有使用镍？＜管制REACH ANNEX XVII(旧:欧州指令76/769/EEC関係)＞</t>
    <rPh sb="7" eb="9">
      <t>ヒョウメン</t>
    </rPh>
    <rPh sb="9" eb="11">
      <t>ブブン</t>
    </rPh>
    <phoneticPr fontId="2"/>
  </si>
  <si>
    <t>红磷（用于树脂中的阻燃剂）</t>
    <phoneticPr fontId="2"/>
  </si>
  <si>
    <t>フラグ</t>
    <phoneticPr fontId="2"/>
  </si>
  <si>
    <r>
      <t>＊</t>
    </r>
    <r>
      <rPr>
        <b/>
        <sz val="9"/>
        <rFont val="宋体"/>
        <charset val="128"/>
      </rPr>
      <t>带</t>
    </r>
    <r>
      <rPr>
        <b/>
        <sz val="9"/>
        <rFont val="ＭＳ Ｐ明朝"/>
        <family val="1"/>
        <charset val="128"/>
      </rPr>
      <t>期限的限制豁免用途，</t>
    </r>
    <r>
      <rPr>
        <b/>
        <sz val="9"/>
        <rFont val="宋体"/>
        <charset val="128"/>
      </rPr>
      <t>请选择</t>
    </r>
    <r>
      <rPr>
        <b/>
        <sz val="9"/>
        <rFont val="ＭＳ Ｐ明朝"/>
        <family val="1"/>
        <charset val="128"/>
      </rPr>
      <t>「限制用途」。</t>
    </r>
    <r>
      <rPr>
        <b/>
        <sz val="9"/>
        <rFont val="宋体"/>
        <charset val="128"/>
      </rPr>
      <t>请在备注中明示。</t>
    </r>
    <r>
      <rPr>
        <sz val="9"/>
        <rFont val="ＭＳ Ｐ明朝"/>
        <family val="1"/>
        <charset val="128"/>
      </rPr>
      <t>限制期限内可</t>
    </r>
    <r>
      <rPr>
        <sz val="9"/>
        <rFont val="宋体"/>
        <charset val="128"/>
      </rPr>
      <t>购</t>
    </r>
    <r>
      <rPr>
        <sz val="9"/>
        <rFont val="ＭＳ Ｐ明朝"/>
        <family val="1"/>
        <charset val="128"/>
      </rPr>
      <t>入。</t>
    </r>
    <rPh sb="1" eb="3">
      <t>キゲン</t>
    </rPh>
    <rPh sb="3" eb="4">
      <t>ツ</t>
    </rPh>
    <rPh sb="5" eb="7">
      <t>キセイ</t>
    </rPh>
    <rPh sb="7" eb="9">
      <t>ジョガイ</t>
    </rPh>
    <rPh sb="9" eb="11">
      <t>ヨウト</t>
    </rPh>
    <rPh sb="20" eb="22">
      <t>キセイ</t>
    </rPh>
    <rPh sb="22" eb="24">
      <t>ヨウト</t>
    </rPh>
    <rPh sb="26" eb="28">
      <t>センタク</t>
    </rPh>
    <rPh sb="28" eb="29">
      <t>ネガ</t>
    </rPh>
    <rPh sb="33" eb="35">
      <t>ビコウ</t>
    </rPh>
    <rPh sb="35" eb="36">
      <t>ラン</t>
    </rPh>
    <rPh sb="37" eb="39">
      <t>メイキネガキゲンノウニュウカノウ</t>
    </rPh>
    <phoneticPr fontId="2"/>
  </si>
  <si>
    <t xml:space="preserve">  带期限的限制豁免用途，请选择「限制用途」。</t>
    <rPh sb="2" eb="4">
      <t>キゲン</t>
    </rPh>
    <rPh sb="4" eb="5">
      <t>ツ</t>
    </rPh>
    <rPh sb="7" eb="9">
      <t>キセイ</t>
    </rPh>
    <rPh sb="9" eb="11">
      <t>ジョガイ</t>
    </rPh>
    <rPh sb="15" eb="17">
      <t>キセイ</t>
    </rPh>
    <rPh sb="17" eb="19">
      <t>ヨウト</t>
    </rPh>
    <rPh sb="21" eb="22">
      <t>ホウセンタクネガ</t>
    </rPh>
    <phoneticPr fontId="2"/>
  </si>
  <si>
    <t xml:space="preserve">  带期限的限制豁免用途，请选择「限制用途」。但购入限制在被规定期限内。</t>
    <rPh sb="2" eb="4">
      <t>キゲン</t>
    </rPh>
    <rPh sb="4" eb="5">
      <t>ツ</t>
    </rPh>
    <rPh sb="7" eb="9">
      <t>キセイ</t>
    </rPh>
    <rPh sb="9" eb="11">
      <t>ジョガイ</t>
    </rPh>
    <rPh sb="19" eb="21">
      <t>センタク</t>
    </rPh>
    <rPh sb="21" eb="22">
      <t>ネガ</t>
    </rPh>
    <rPh sb="26" eb="27">
      <t>タダ</t>
    </rPh>
    <phoneticPr fontId="2"/>
  </si>
  <si>
    <t>部分 多环芳烃（简称：PAHs）</t>
    <phoneticPr fontId="2"/>
  </si>
  <si>
    <t>0.0001wt% (1ppm)</t>
    <phoneticPr fontId="2"/>
  </si>
  <si>
    <t>所有用途。根据RoHS指令。</t>
  </si>
  <si>
    <t>所有用途。根据RoHS指令。</t>
    <phoneticPr fontId="2"/>
  </si>
  <si>
    <t>No.</t>
    <phoneticPr fontId="2"/>
  </si>
  <si>
    <t>192-97-2</t>
    <phoneticPr fontId="2"/>
  </si>
  <si>
    <t>207-08-9</t>
    <phoneticPr fontId="2"/>
  </si>
  <si>
    <t>物质名</t>
    <phoneticPr fontId="2"/>
  </si>
  <si>
    <t>化学分子式</t>
    <phoneticPr fontId="2"/>
  </si>
  <si>
    <t>化学分子式</t>
    <rPh sb="0" eb="2">
      <t>カガク</t>
    </rPh>
    <rPh sb="2" eb="4">
      <t>ブンシ</t>
    </rPh>
    <rPh sb="4" eb="5">
      <t>シキ</t>
    </rPh>
    <phoneticPr fontId="2"/>
  </si>
  <si>
    <t>CAS No.</t>
    <phoneticPr fontId="2"/>
  </si>
  <si>
    <t>50-32-8</t>
    <phoneticPr fontId="2"/>
  </si>
  <si>
    <t>苯并[e]芘</t>
    <phoneticPr fontId="2"/>
  </si>
  <si>
    <t>56-55-3</t>
    <phoneticPr fontId="2"/>
  </si>
  <si>
    <t>苯并[a]蒽</t>
    <phoneticPr fontId="2"/>
  </si>
  <si>
    <t>218-01-9</t>
    <phoneticPr fontId="2"/>
  </si>
  <si>
    <t>205-99-2</t>
    <phoneticPr fontId="2"/>
  </si>
  <si>
    <t>205-82-3</t>
    <phoneticPr fontId="2"/>
  </si>
  <si>
    <t>53-70-3</t>
    <phoneticPr fontId="2"/>
  </si>
  <si>
    <t>二苯并[a,h]蒽</t>
    <phoneticPr fontId="2"/>
  </si>
  <si>
    <t>Benzo[a]pyrene (BaP)</t>
    <phoneticPr fontId="2"/>
  </si>
  <si>
    <t>Benzo[e]pyrene (BeP)</t>
    <phoneticPr fontId="2"/>
  </si>
  <si>
    <t>Chrysen (CHR)</t>
    <phoneticPr fontId="2"/>
  </si>
  <si>
    <t>Benzo[b]fluoranthene (BbFA)</t>
    <phoneticPr fontId="2"/>
  </si>
  <si>
    <t>Benzo[j]fluoranthene (BjFA)</t>
    <phoneticPr fontId="2"/>
  </si>
  <si>
    <t>Benzo[k]fluoranthene (BkFA)</t>
    <phoneticPr fontId="2"/>
  </si>
  <si>
    <t>Dibenzo[a,h]anthracene (DBAhA)</t>
    <phoneticPr fontId="2"/>
  </si>
  <si>
    <t>三丁基氧化锡 (ＴＢＴＯ)</t>
    <phoneticPr fontId="2"/>
  </si>
  <si>
    <t>直接，长时间，或者在很短的时间内屡次的接触皮肤或口腔内的橡胶或塑料零部件</t>
    <phoneticPr fontId="2"/>
  </si>
  <si>
    <t>Benzo[a]anthracene (BaA)</t>
    <phoneticPr fontId="2"/>
  </si>
  <si>
    <t>苯并[a]芘</t>
    <phoneticPr fontId="2"/>
  </si>
  <si>
    <t xml:space="preserve">䓛 </t>
    <phoneticPr fontId="2"/>
  </si>
  <si>
    <t>红磷</t>
    <phoneticPr fontId="2"/>
  </si>
  <si>
    <t>0.1wt% (1000ppm)(*7)</t>
    <phoneticPr fontId="2"/>
  </si>
  <si>
    <t>(*7)使用的赤磷最大容许浓度为磷元素的浓度</t>
    <phoneticPr fontId="2"/>
  </si>
  <si>
    <t>除去金属物质，所有纳入品中的含量</t>
    <phoneticPr fontId="2"/>
  </si>
  <si>
    <t>Rev11 ｸﾞﾘｰﾝ</t>
  </si>
  <si>
    <t>その他フラグ</t>
    <rPh sb="2" eb="3">
      <t>タ</t>
    </rPh>
    <phoneticPr fontId="2"/>
  </si>
  <si>
    <t>・Ｒ～AF列を非表示</t>
    <rPh sb="5" eb="6">
      <t>レツ</t>
    </rPh>
    <rPh sb="7" eb="10">
      <t>ヒヒョウジ</t>
    </rPh>
    <phoneticPr fontId="2"/>
  </si>
  <si>
    <t>有附页(*2)</t>
    <phoneticPr fontId="2"/>
  </si>
  <si>
    <t>公司名</t>
    <phoneticPr fontId="2"/>
  </si>
  <si>
    <t>填写人姓名</t>
    <phoneticPr fontId="2"/>
  </si>
  <si>
    <t>电话号码</t>
    <phoneticPr fontId="2"/>
  </si>
  <si>
    <t>【对象物品】</t>
    <phoneticPr fontId="2"/>
  </si>
  <si>
    <t>品　名</t>
    <phoneticPr fontId="2"/>
  </si>
  <si>
    <t xml:space="preserve">  也请一并回答所附确认单附表６的符合确认结果。</t>
    <rPh sb="2" eb="3">
      <t>ア</t>
    </rPh>
    <rPh sb="6" eb="8">
      <t>テンプ</t>
    </rPh>
    <rPh sb="19" eb="21">
      <t>テキゴウ</t>
    </rPh>
    <rPh sb="21" eb="23">
      <t>カクニンケッカカイトウネガ</t>
    </rPh>
    <phoneticPr fontId="2"/>
  </si>
  <si>
    <t>选择对象的指定方法 (物质１～２１：使用禁止物质)：</t>
    <rPh sb="0" eb="3">
      <t>センタクシ</t>
    </rPh>
    <rPh sb="4" eb="6">
      <t>シテイ</t>
    </rPh>
    <rPh sb="6" eb="8">
      <t>ホウホウ</t>
    </rPh>
    <rPh sb="10" eb="12">
      <t>ブッシツ</t>
    </rPh>
    <rPh sb="17" eb="19">
      <t>シヨウ</t>
    </rPh>
    <rPh sb="19" eb="21">
      <t>キンシ</t>
    </rPh>
    <rPh sb="21" eb="23">
      <t>ブッシツ</t>
    </rPh>
    <phoneticPr fontId="2"/>
  </si>
  <si>
    <t>：请回答１～１０、及２０物质是在"阈值以下”还是"超过阈值”。参照附表２。</t>
    <rPh sb="1" eb="3">
      <t>ブッシツ</t>
    </rPh>
    <rPh sb="9" eb="10">
      <t>オヨ</t>
    </rPh>
    <rPh sb="34" eb="35">
      <t>ネガベッピョウサンショウ</t>
    </rPh>
    <phoneticPr fontId="2"/>
  </si>
  <si>
    <t>选择对象的指定方法 (物质２２～２４：削减物质）：</t>
    <rPh sb="0" eb="3">
      <t>センタクシ</t>
    </rPh>
    <rPh sb="4" eb="6">
      <t>シテイ</t>
    </rPh>
    <rPh sb="6" eb="8">
      <t>ホウホウ</t>
    </rPh>
    <rPh sb="10" eb="12">
      <t>ブッシツ</t>
    </rPh>
    <rPh sb="18" eb="20">
      <t>サクゲン</t>
    </rPh>
    <rPh sb="20" eb="22">
      <t>ブッシツ</t>
    </rPh>
    <phoneticPr fontId="2"/>
  </si>
  <si>
    <t>：对于物质22(PVC),含有且PVC内的铅含量超过300ppm的场合。</t>
    <phoneticPr fontId="2"/>
  </si>
  <si>
    <t>：对于物质22(PVC),含有且PVC内的铅含量在300ppm以下的场合。</t>
    <phoneticPr fontId="2"/>
  </si>
  <si>
    <t>选择对象的指定方法 (项目２５：确认项目）：</t>
    <rPh sb="0" eb="3">
      <t>センタクシ</t>
    </rPh>
    <rPh sb="4" eb="6">
      <t>シテイ</t>
    </rPh>
    <rPh sb="6" eb="8">
      <t>ホウホウ</t>
    </rPh>
    <rPh sb="10" eb="12">
      <t>コウモク</t>
    </rPh>
    <rPh sb="15" eb="17">
      <t>カクニン</t>
    </rPh>
    <rPh sb="17" eb="19">
      <t>コウモク</t>
    </rPh>
    <phoneticPr fontId="2"/>
  </si>
  <si>
    <t>：所附确认单附表６上的所有项目都符合</t>
    <phoneticPr fontId="2"/>
  </si>
  <si>
    <t>：所附确认单附表６里有不符合的项目</t>
    <rPh sb="1" eb="2">
      <t>ショ</t>
    </rPh>
    <rPh sb="2" eb="3">
      <t>ツケ</t>
    </rPh>
    <rPh sb="3" eb="4">
      <t>カク</t>
    </rPh>
    <rPh sb="6" eb="8">
      <t>フヒョウ</t>
    </rPh>
    <rPh sb="9" eb="10">
      <t>リ</t>
    </rPh>
    <rPh sb="10" eb="11">
      <t>アリ</t>
    </rPh>
    <rPh sb="11" eb="12">
      <t>フ</t>
    </rPh>
    <rPh sb="12" eb="14">
      <t>フゴウ</t>
    </rPh>
    <rPh sb="14" eb="15">
      <t>テキ</t>
    </rPh>
    <rPh sb="16" eb="17">
      <t>モク</t>
    </rPh>
    <phoneticPr fontId="2"/>
  </si>
  <si>
    <t>　这种情况可判定为“无意图的含有”.但是,该种情况,以该种物质已被确定为不纯物,并且对其含有浓度等方面,
作了严格的管理为前提(至少不能超过使用部品单位不纯物的最大容许浓度（参照别表2）)。</t>
    <rPh sb="1" eb="2">
      <t>タダ</t>
    </rPh>
    <phoneticPr fontId="2"/>
  </si>
  <si>
    <t>以及所有确认项目（项目２５、附表６）都应符合。</t>
    <rPh sb="6" eb="8">
      <t>カクニン</t>
    </rPh>
    <rPh sb="8" eb="10">
      <t>コウモク</t>
    </rPh>
    <rPh sb="22" eb="23">
      <t>スベテキゴウ</t>
    </rPh>
    <phoneticPr fontId="2"/>
  </si>
  <si>
    <t>(*6) 关于电池（１次电池以及２次电池）,优先采用EU电池指令(2006/66/EC及2013/56/EU)的规定。</t>
    <rPh sb="5" eb="7">
      <t>デンチ</t>
    </rPh>
    <rPh sb="9" eb="10">
      <t>ジ</t>
    </rPh>
    <rPh sb="10" eb="12">
      <t>デンチ</t>
    </rPh>
    <rPh sb="12" eb="13">
      <t>オヨ</t>
    </rPh>
    <rPh sb="15" eb="16">
      <t>ジ</t>
    </rPh>
    <rPh sb="16" eb="18">
      <t>デンチ</t>
    </rPh>
    <rPh sb="20" eb="21">
      <t>カン</t>
    </rPh>
    <rPh sb="27" eb="29">
      <t>デンチ</t>
    </rPh>
    <rPh sb="29" eb="31">
      <t>シレイ</t>
    </rPh>
    <rPh sb="43" eb="44">
      <t>オヨ</t>
    </rPh>
    <rPh sb="56" eb="57">
      <t>サダユウセン</t>
    </rPh>
    <phoneticPr fontId="2"/>
  </si>
  <si>
    <t>附表６ 制作“有否使用环境关联物质宣言书”时确认单</t>
    <rPh sb="0" eb="2">
      <t>ベッピョウ</t>
    </rPh>
    <rPh sb="4" eb="6">
      <t>ブッシツ</t>
    </rPh>
    <rPh sb="8" eb="10">
      <t>シヨウ</t>
    </rPh>
    <rPh sb="11" eb="12">
      <t>フ</t>
    </rPh>
    <rPh sb="12" eb="14">
      <t>シヨウ</t>
    </rPh>
    <rPh sb="18" eb="20">
      <t>サクセイ</t>
    </rPh>
    <phoneticPr fontId="2"/>
  </si>
  <si>
    <t>作为调查对象的环境关联物质(24物质)</t>
    <phoneticPr fontId="2"/>
  </si>
  <si>
    <t>25项:&lt;附表6&gt;中,如有不符合的项目,请记入其项目番号、理由、不符合部位。</t>
    <rPh sb="15" eb="16">
      <t>コウ</t>
    </rPh>
    <rPh sb="18" eb="20">
      <t>ベッピョウ</t>
    </rPh>
    <rPh sb="23" eb="26">
      <t>フテキゴウ</t>
    </rPh>
    <rPh sb="26" eb="28">
      <t>コウモク</t>
    </rPh>
    <rPh sb="31" eb="33">
      <t>バアイ</t>
    </rPh>
    <rPh sb="36" eb="38">
      <t>コウモクバンゴウリユウフテキゴウブイキニュウネガ</t>
    </rPh>
    <phoneticPr fontId="2"/>
  </si>
  <si>
    <t>＊有无意图的含有　：　对1～21的每种物质,请从“有无意图的含有”的选择对象中选择相应的1处回答。</t>
    <rPh sb="1" eb="3">
      <t>イト</t>
    </rPh>
    <rPh sb="5" eb="7">
      <t>ガンユウ</t>
    </rPh>
    <rPh sb="8" eb="10">
      <t>ウム</t>
    </rPh>
    <rPh sb="18" eb="21">
      <t>カクブッシツ</t>
    </rPh>
    <rPh sb="31" eb="33">
      <t>ガンユウ</t>
    </rPh>
    <rPh sb="39" eb="42">
      <t>センタクシ</t>
    </rPh>
    <rPh sb="47" eb="48">
      <t>エラカイトウネガ</t>
    </rPh>
    <phoneticPr fontId="2"/>
  </si>
  <si>
    <t>＊对22～24的各物质请回答有无含有。含有物质22(PVC)的场合，请按PVC中铅的含量选择“超过300ppm”或“300ppm以下”。</t>
    <rPh sb="7" eb="8">
      <t>カク</t>
    </rPh>
    <rPh sb="8" eb="10">
      <t>ブッシツ</t>
    </rPh>
    <rPh sb="14" eb="16">
      <t>ガンユウ</t>
    </rPh>
    <rPh sb="17" eb="19">
      <t>ウムイカセンタクネガ</t>
    </rPh>
    <phoneticPr fontId="2"/>
  </si>
  <si>
    <t>＊25项目：请记入所附表单（填写要领、确认单）中记载的确认单&lt;附表６&gt;的确认结果。</t>
    <rPh sb="3" eb="5">
      <t>コウモク</t>
    </rPh>
    <rPh sb="6" eb="8">
      <t>テンプ</t>
    </rPh>
    <rPh sb="12" eb="14">
      <t>キニュウ</t>
    </rPh>
    <rPh sb="14" eb="16">
      <t>ヨウリョウ</t>
    </rPh>
    <rPh sb="26" eb="27">
      <t>ナカ</t>
    </rPh>
    <rPh sb="28" eb="30">
      <t>キサイベッピョウカクニンケッカキニュウネガ</t>
    </rPh>
    <phoneticPr fontId="2"/>
  </si>
  <si>
    <t>邻苯二甲酸辛 苯二甲酸辛 苯二甲酸辛 酯（简称： DEHP）</t>
    <phoneticPr fontId="2"/>
  </si>
  <si>
    <t>邻苯二甲酸丁 苯二甲酸丁 苯二甲酸丁 酯（简称： DBP）</t>
    <phoneticPr fontId="2"/>
  </si>
  <si>
    <t>邻苯二甲 苯二甲 酸丁 苄酯 (简称： BBP)</t>
    <phoneticPr fontId="2"/>
  </si>
  <si>
    <t>邻苯二甲酸异丁 苯二甲酸异丁 苯二甲酸异丁 苯二甲酸异丁 酯（简称： DIBP）</t>
    <phoneticPr fontId="2"/>
  </si>
  <si>
    <t>苯并[b]荧蒽</t>
    <phoneticPr fontId="2"/>
  </si>
  <si>
    <t>苯并[j]荧蒽</t>
    <phoneticPr fontId="2"/>
  </si>
  <si>
    <t>苯并[k]荧蒽</t>
    <phoneticPr fontId="2"/>
  </si>
  <si>
    <t>＊不纯物　：　对 1～10及20的每种物质,请回答在构成产品的各部位(均质材料)的不纯物浓度是“阈值以下”还是“超过阈值”.</t>
    <rPh sb="1" eb="4">
      <t>フジュンブツ</t>
    </rPh>
    <rPh sb="13" eb="14">
      <t>オヨ</t>
    </rPh>
    <rPh sb="23" eb="25">
      <t>セイヒン</t>
    </rPh>
    <rPh sb="26" eb="28">
      <t>コウセイ</t>
    </rPh>
    <rPh sb="30" eb="31">
      <t>カク</t>
    </rPh>
    <rPh sb="31" eb="33">
      <t>ブイ</t>
    </rPh>
    <rPh sb="34" eb="36">
      <t>キンシツ</t>
    </rPh>
    <rPh sb="36" eb="38">
      <t>ザイリョウ</t>
    </rPh>
    <rPh sb="43" eb="46">
      <t>フジュンブツ</t>
    </rPh>
    <rPh sb="46" eb="48">
      <t>ガンユウ</t>
    </rPh>
    <rPh sb="48" eb="50">
      <t>ノウド</t>
    </rPh>
    <rPh sb="53" eb="55">
      <t>シキイチ</t>
    </rPh>
    <rPh sb="55" eb="57">
      <t>イカシキイチチョウ</t>
    </rPh>
    <phoneticPr fontId="2"/>
  </si>
  <si>
    <t>部分 多环芳烃（简称：PAHs）&lt;参照附表５&gt;</t>
    <phoneticPr fontId="2"/>
  </si>
  <si>
    <t>所附确认单&lt;参照附表６&gt;记载事项的符合情况</t>
    <rPh sb="0" eb="2">
      <t>テンプ</t>
    </rPh>
    <rPh sb="12" eb="14">
      <t>ベッピョウ</t>
    </rPh>
    <rPh sb="16" eb="18">
      <t>キサイ</t>
    </rPh>
    <rPh sb="18" eb="20">
      <t>ジコウカンテキゴウ</t>
    </rPh>
    <phoneticPr fontId="2"/>
  </si>
  <si>
    <t>是否根据本公司发行的“绿色采购指导方针”进行回答的？＜判断基准＞</t>
    <rPh sb="0" eb="2">
      <t>ヘイシャ</t>
    </rPh>
    <rPh sb="2" eb="4">
      <t>ハッコウ</t>
    </rPh>
    <rPh sb="10" eb="12">
      <t>チョウタツ</t>
    </rPh>
    <rPh sb="20" eb="21">
      <t>ノット</t>
    </rPh>
    <rPh sb="24" eb="26">
      <t>カイトウハンテイキジュン</t>
    </rPh>
    <phoneticPr fontId="2"/>
  </si>
  <si>
    <t xml:space="preserve">  （电池指令2006/66/EC、及2013/56/EU） </t>
    <rPh sb="3" eb="5">
      <t>デンチ</t>
    </rPh>
    <rPh sb="5" eb="7">
      <t>シレイ</t>
    </rPh>
    <rPh sb="18" eb="19">
      <t>オヨ</t>
    </rPh>
    <phoneticPr fontId="2"/>
  </si>
  <si>
    <t>No.</t>
    <phoneticPr fontId="2"/>
  </si>
  <si>
    <t>镉</t>
    <phoneticPr fontId="2"/>
  </si>
  <si>
    <t>铅</t>
    <phoneticPr fontId="2"/>
  </si>
  <si>
    <t>PVC</t>
    <phoneticPr fontId="2"/>
  </si>
  <si>
    <t>附表7　EPEAT的限制内容</t>
    <phoneticPr fontId="2"/>
  </si>
  <si>
    <r>
      <t>・</t>
    </r>
    <r>
      <rPr>
        <sz val="10"/>
        <color indexed="8"/>
        <rFont val="宋体"/>
        <charset val="128"/>
      </rPr>
      <t>回答时请确认附表６ 制作 "有否使用环境关联物质宣言书”时确认单 。</t>
    </r>
    <rPh sb="1" eb="3">
      <t>カイトウ</t>
    </rPh>
    <rPh sb="14" eb="16">
      <t>カンキョウ</t>
    </rPh>
    <rPh sb="16" eb="18">
      <t>カンレン</t>
    </rPh>
    <rPh sb="18" eb="20">
      <t>ブッシツ</t>
    </rPh>
    <rPh sb="21" eb="23">
      <t>シヨウ</t>
    </rPh>
    <rPh sb="24" eb="25">
      <t>フ</t>
    </rPh>
    <rPh sb="25" eb="27">
      <t>シヨウ</t>
    </rPh>
    <rPh sb="27" eb="29">
      <t>センゲン</t>
    </rPh>
    <rPh sb="29" eb="30">
      <t>ショ</t>
    </rPh>
    <rPh sb="31" eb="33">
      <t>サクセイカタシ</t>
    </rPh>
    <phoneticPr fontId="2"/>
  </si>
  <si>
    <r>
      <t>・</t>
    </r>
    <r>
      <rPr>
        <sz val="10"/>
        <color indexed="8"/>
        <rFont val="宋体"/>
        <charset val="128"/>
      </rPr>
      <t>请把填写人的公司名称、部门名称、职务、姓名、电话号码，E-mail地址记入相应的栏目中。</t>
    </r>
    <rPh sb="5" eb="6">
      <t>カタ</t>
    </rPh>
    <phoneticPr fontId="2"/>
  </si>
  <si>
    <r>
      <t>・</t>
    </r>
    <r>
      <rPr>
        <sz val="10"/>
        <color indexed="8"/>
        <rFont val="宋体"/>
        <charset val="128"/>
      </rPr>
      <t>请将回答负责人的姓名写入相应栏目,并加盖负责人印章。(与填写人相同时,也需要填写姓名并盖章。)</t>
    </r>
    <rPh sb="17" eb="18">
      <t>シャネガ</t>
    </rPh>
    <phoneticPr fontId="2"/>
  </si>
  <si>
    <r>
      <t>・</t>
    </r>
    <r>
      <rPr>
        <sz val="10"/>
        <color indexed="8"/>
        <rFont val="宋体"/>
        <charset val="128"/>
      </rPr>
      <t>部件·单元组合件类产品时：请将品名、型号名、系列名写进栏内。</t>
    </r>
    <rPh sb="17" eb="18">
      <t>バン</t>
    </rPh>
    <rPh sb="23" eb="25">
      <t>バンゴウ</t>
    </rPh>
    <rPh sb="28" eb="29">
      <t>ネガ</t>
    </rPh>
    <phoneticPr fontId="2"/>
  </si>
  <si>
    <r>
      <t>・</t>
    </r>
    <r>
      <rPr>
        <sz val="10"/>
        <color indexed="8"/>
        <rFont val="宋体"/>
        <charset val="128"/>
      </rPr>
      <t>树脂、涂料及油墨等材料时：请将品号、等级、色号等可以确认的信息写进栏内。</t>
    </r>
    <rPh sb="0" eb="37">
      <t>ネガ</t>
    </rPh>
    <phoneticPr fontId="2"/>
  </si>
  <si>
    <r>
      <t>・</t>
    </r>
    <r>
      <rPr>
        <sz val="10"/>
        <color indexed="8"/>
        <rFont val="宋体"/>
        <charset val="128"/>
      </rPr>
      <t>产厂家与回答人公司不一致时，生产厂家的名称也需写入栏内。</t>
    </r>
    <rPh sb="26" eb="27">
      <t>ネガ</t>
    </rPh>
    <phoneticPr fontId="2"/>
  </si>
  <si>
    <r>
      <t>・</t>
    </r>
    <r>
      <rPr>
        <sz val="10"/>
        <color indexed="8"/>
        <rFont val="宋体"/>
        <charset val="128"/>
      </rPr>
      <t>如果有多个对象产品时，请将其写入另一页纸。此时,</t>
    </r>
    <r>
      <rPr>
        <b/>
        <sz val="10"/>
        <color indexed="8"/>
        <rFont val="宋体"/>
        <charset val="128"/>
      </rPr>
      <t>还需单击“有附页”栏目填写“√标记”。</t>
    </r>
    <rPh sb="19" eb="20">
      <t>ネガ</t>
    </rPh>
    <phoneticPr fontId="2"/>
  </si>
  <si>
    <r>
      <t>・</t>
    </r>
    <r>
      <rPr>
        <sz val="10"/>
        <color indexed="8"/>
        <rFont val="宋体"/>
        <charset val="128"/>
      </rPr>
      <t>请回答有否含有本调查中所列的环境关联物质(２４种物质)。</t>
    </r>
    <rPh sb="2" eb="4">
      <t>カイトウ</t>
    </rPh>
    <rPh sb="4" eb="5">
      <t>アリ</t>
    </rPh>
    <rPh sb="5" eb="6">
      <t>イナ</t>
    </rPh>
    <rPh sb="6" eb="8">
      <t>ガンユウ</t>
    </rPh>
    <rPh sb="8" eb="9">
      <t>ボン</t>
    </rPh>
    <rPh sb="11" eb="12">
      <t>ナカ</t>
    </rPh>
    <rPh sb="12" eb="13">
      <t>ジョ</t>
    </rPh>
    <rPh sb="13" eb="15">
      <t>レツテキ</t>
    </rPh>
    <rPh sb="16" eb="17">
      <t>キョウ</t>
    </rPh>
    <rPh sb="17" eb="18">
      <t>エ</t>
    </rPh>
    <rPh sb="19" eb="20">
      <t>モツ</t>
    </rPh>
    <rPh sb="24" eb="25">
      <t>チュウ</t>
    </rPh>
    <rPh sb="25" eb="26">
      <t>モツ</t>
    </rPh>
    <phoneticPr fontId="2"/>
  </si>
  <si>
    <r>
      <t>・</t>
    </r>
    <r>
      <rPr>
        <sz val="10"/>
        <color indexed="8"/>
        <rFont val="宋体"/>
        <charset val="128"/>
      </rPr>
      <t>回答方式为:请对每种环境关联物质的选项中选择相对应的1个栏,单击填写</t>
    </r>
    <r>
      <rPr>
        <b/>
        <sz val="10"/>
        <color indexed="8"/>
        <rFont val="宋体"/>
        <charset val="128"/>
      </rPr>
      <t>“●标记”</t>
    </r>
    <r>
      <rPr>
        <sz val="10"/>
        <color indexed="8"/>
        <rFont val="宋体"/>
        <charset val="128"/>
      </rPr>
      <t>。</t>
    </r>
    <rPh sb="17" eb="20">
      <t>センタクシ</t>
    </rPh>
    <rPh sb="37" eb="38">
      <t>ネガ</t>
    </rPh>
    <phoneticPr fontId="2"/>
  </si>
  <si>
    <r>
      <t>・</t>
    </r>
    <r>
      <rPr>
        <sz val="10"/>
        <color indexed="8"/>
        <rFont val="宋体"/>
        <charset val="128"/>
      </rPr>
      <t>对于1～10,及20的物质（ＲoＨＳ指令对象的10种物质、及20），还请务必回答其不纯物的含有浓度。</t>
    </r>
    <rPh sb="8" eb="9">
      <t>オヨ</t>
    </rPh>
    <rPh sb="17" eb="19">
      <t>シレイ</t>
    </rPh>
    <rPh sb="19" eb="21">
      <t>タイショウ</t>
    </rPh>
    <rPh sb="22" eb="24">
      <t>ブッシツ</t>
    </rPh>
    <rPh sb="30" eb="31">
      <t>オヨ</t>
    </rPh>
    <rPh sb="48" eb="49">
      <t>カナラネガ</t>
    </rPh>
    <phoneticPr fontId="2"/>
  </si>
  <si>
    <r>
      <t>・</t>
    </r>
    <r>
      <rPr>
        <sz val="10"/>
        <color indexed="8"/>
        <rFont val="宋体"/>
        <charset val="128"/>
      </rPr>
      <t>若有未选择项目的时候,会显示"有未选择项目”.请确认直至无此显示为止。</t>
    </r>
    <rPh sb="1" eb="2">
      <t>ミ</t>
    </rPh>
    <rPh sb="2" eb="4">
      <t>センタク</t>
    </rPh>
    <rPh sb="4" eb="6">
      <t>コウモク</t>
    </rPh>
    <rPh sb="9" eb="11">
      <t>バアイ</t>
    </rPh>
    <rPh sb="14" eb="15">
      <t>ミ</t>
    </rPh>
    <rPh sb="15" eb="17">
      <t>センタク</t>
    </rPh>
    <rPh sb="17" eb="19">
      <t>コウモク</t>
    </rPh>
    <rPh sb="19" eb="20">
      <t>ア</t>
    </rPh>
    <rPh sb="23" eb="25">
      <t>ヒョウジ</t>
    </rPh>
    <rPh sb="32" eb="34">
      <t>ヒョウジ</t>
    </rPh>
    <rPh sb="35" eb="36">
      <t>ナカクニンネガ</t>
    </rPh>
    <phoneticPr fontId="2"/>
  </si>
  <si>
    <r>
      <t>　</t>
    </r>
    <r>
      <rPr>
        <b/>
        <sz val="10"/>
        <color indexed="8"/>
        <rFont val="ＭＳ Ｐ明朝"/>
        <family val="1"/>
        <charset val="128"/>
      </rPr>
      <t>・</t>
    </r>
    <r>
      <rPr>
        <b/>
        <sz val="10"/>
        <color indexed="8"/>
        <rFont val="宋体"/>
        <charset val="128"/>
      </rPr>
      <t>有意图含有  有</t>
    </r>
    <r>
      <rPr>
        <b/>
        <sz val="9"/>
        <color indexed="8"/>
        <rFont val="宋体"/>
        <charset val="128"/>
      </rPr>
      <t>(豁免</t>
    </r>
    <r>
      <rPr>
        <b/>
        <sz val="10"/>
        <color indexed="8"/>
        <rFont val="宋体"/>
        <charset val="128"/>
      </rPr>
      <t>用途</t>
    </r>
    <r>
      <rPr>
        <b/>
        <sz val="9"/>
        <color indexed="8"/>
        <rFont val="宋体"/>
        <charset val="128"/>
      </rPr>
      <t>)</t>
    </r>
    <rPh sb="11" eb="13">
      <t>キセイ</t>
    </rPh>
    <rPh sb="13" eb="15">
      <t>ジョガイ</t>
    </rPh>
    <phoneticPr fontId="2"/>
  </si>
  <si>
    <r>
      <t>　</t>
    </r>
    <r>
      <rPr>
        <b/>
        <sz val="10"/>
        <color indexed="8"/>
        <rFont val="ＭＳ Ｐ明朝"/>
        <family val="1"/>
        <charset val="128"/>
      </rPr>
      <t>・</t>
    </r>
    <r>
      <rPr>
        <b/>
        <sz val="10"/>
        <color indexed="8"/>
        <rFont val="宋体"/>
        <charset val="128"/>
      </rPr>
      <t>不含有</t>
    </r>
    <rPh sb="2" eb="4">
      <t>ガンユウ</t>
    </rPh>
    <rPh sb="4" eb="5">
      <t>ナ</t>
    </rPh>
    <phoneticPr fontId="2"/>
  </si>
  <si>
    <r>
      <t>　</t>
    </r>
    <r>
      <rPr>
        <b/>
        <sz val="10"/>
        <color indexed="8"/>
        <rFont val="ＭＳ Ｐ明朝"/>
        <family val="1"/>
        <charset val="128"/>
      </rPr>
      <t>・</t>
    </r>
    <r>
      <rPr>
        <b/>
        <sz val="10"/>
        <color indexed="8"/>
        <rFont val="宋体"/>
        <charset val="128"/>
      </rPr>
      <t>含有</t>
    </r>
    <rPh sb="2" eb="4">
      <t>ガンユウア</t>
    </rPh>
    <phoneticPr fontId="2"/>
  </si>
  <si>
    <r>
      <t>　</t>
    </r>
    <r>
      <rPr>
        <b/>
        <sz val="10"/>
        <color indexed="8"/>
        <rFont val="ＭＳ Ｐ明朝"/>
        <family val="1"/>
        <charset val="128"/>
      </rPr>
      <t>・</t>
    </r>
    <r>
      <rPr>
        <b/>
        <sz val="10"/>
        <color indexed="8"/>
        <rFont val="宋体"/>
        <charset val="128"/>
      </rPr>
      <t>全部符合</t>
    </r>
    <rPh sb="2" eb="3">
      <t>スベ</t>
    </rPh>
    <rPh sb="4" eb="6">
      <t>テキゴウ</t>
    </rPh>
    <phoneticPr fontId="2"/>
  </si>
  <si>
    <r>
      <t>　</t>
    </r>
    <r>
      <rPr>
        <b/>
        <sz val="10"/>
        <color indexed="8"/>
        <rFont val="ＭＳ Ｐ明朝"/>
        <family val="1"/>
        <charset val="128"/>
      </rPr>
      <t>・</t>
    </r>
    <r>
      <rPr>
        <b/>
        <sz val="10"/>
        <color indexed="8"/>
        <rFont val="宋体"/>
        <charset val="128"/>
      </rPr>
      <t>有不符合</t>
    </r>
    <rPh sb="2" eb="5">
      <t>フテキゴウ</t>
    </rPh>
    <phoneticPr fontId="2"/>
  </si>
  <si>
    <r>
      <t>・</t>
    </r>
    <r>
      <rPr>
        <sz val="10"/>
        <color indexed="8"/>
        <rFont val="宋体"/>
        <charset val="128"/>
      </rPr>
      <t>此处请填写有关回答内容的补充事项。</t>
    </r>
    <rPh sb="16" eb="17">
      <t>ネガ</t>
    </rPh>
    <phoneticPr fontId="2"/>
  </si>
  <si>
    <r>
      <t>・</t>
    </r>
    <r>
      <rPr>
        <sz val="10"/>
        <color indexed="8"/>
        <rFont val="宋体"/>
        <charset val="128"/>
      </rPr>
      <t>采购条件：除非有特殊的理由,否则使用禁止物质（物质１～２１）里不能有”含有  限制用途”以及”超过阈值”,</t>
    </r>
    <rPh sb="1" eb="3">
      <t>チョウタツ</t>
    </rPh>
    <rPh sb="3" eb="5">
      <t>ジョウケン</t>
    </rPh>
    <rPh sb="6" eb="8">
      <t>トクダン</t>
    </rPh>
    <rPh sb="9" eb="11">
      <t>リユウ</t>
    </rPh>
    <rPh sb="14" eb="15">
      <t>カギ</t>
    </rPh>
    <rPh sb="17" eb="19">
      <t>シヨウ</t>
    </rPh>
    <rPh sb="19" eb="21">
      <t>キンシ</t>
    </rPh>
    <rPh sb="21" eb="23">
      <t>ブッシツ</t>
    </rPh>
    <rPh sb="24" eb="26">
      <t>ブッシツ</t>
    </rPh>
    <rPh sb="33" eb="35">
      <t>ガンユウ</t>
    </rPh>
    <rPh sb="35" eb="36">
      <t>ア</t>
    </rPh>
    <rPh sb="38" eb="40">
      <t>キセイ</t>
    </rPh>
    <rPh sb="40" eb="42">
      <t>ヨウト</t>
    </rPh>
    <rPh sb="43" eb="44">
      <t>オヨ</t>
    </rPh>
    <rPh sb="46" eb="48">
      <t>シキイチ</t>
    </rPh>
    <rPh sb="48" eb="49">
      <t>コ</t>
    </rPh>
    <phoneticPr fontId="2"/>
  </si>
  <si>
    <r>
      <t>・</t>
    </r>
    <r>
      <rPr>
        <sz val="10"/>
        <color indexed="8"/>
        <rFont val="宋体"/>
        <charset val="128"/>
      </rPr>
      <t>请勿更改宣言书的格式。。</t>
    </r>
    <phoneticPr fontId="2"/>
  </si>
  <si>
    <r>
      <t>Ｃ</t>
    </r>
    <r>
      <rPr>
        <vertAlign val="subscript"/>
        <sz val="9"/>
        <color indexed="8"/>
        <rFont val="宋体"/>
        <charset val="128"/>
      </rPr>
      <t>12</t>
    </r>
    <r>
      <rPr>
        <sz val="9"/>
        <color indexed="8"/>
        <rFont val="宋体"/>
        <charset val="128"/>
      </rPr>
      <t>Ｈ</t>
    </r>
    <r>
      <rPr>
        <vertAlign val="subscript"/>
        <sz val="9"/>
        <color indexed="8"/>
        <rFont val="宋体"/>
        <charset val="128"/>
      </rPr>
      <t>11</t>
    </r>
    <r>
      <rPr>
        <sz val="9"/>
        <color indexed="8"/>
        <rFont val="宋体"/>
        <charset val="128"/>
      </rPr>
      <t>Ｎ</t>
    </r>
    <r>
      <rPr>
        <vertAlign val="subscript"/>
        <sz val="9"/>
        <color indexed="8"/>
        <rFont val="宋体"/>
        <charset val="128"/>
      </rPr>
      <t>3</t>
    </r>
  </si>
  <si>
    <r>
      <t>Ｃ</t>
    </r>
    <r>
      <rPr>
        <vertAlign val="subscript"/>
        <sz val="9"/>
        <color indexed="8"/>
        <rFont val="宋体"/>
        <charset val="128"/>
      </rPr>
      <t>7</t>
    </r>
    <r>
      <rPr>
        <sz val="9"/>
        <color indexed="8"/>
        <rFont val="宋体"/>
        <charset val="128"/>
      </rPr>
      <t>Ｈ</t>
    </r>
    <r>
      <rPr>
        <vertAlign val="subscript"/>
        <sz val="9"/>
        <color indexed="8"/>
        <rFont val="宋体"/>
        <charset val="128"/>
      </rPr>
      <t>9</t>
    </r>
    <r>
      <rPr>
        <sz val="9"/>
        <color indexed="8"/>
        <rFont val="宋体"/>
        <charset val="128"/>
      </rPr>
      <t>ＮＯ</t>
    </r>
  </si>
  <si>
    <r>
      <t>Ｃ</t>
    </r>
    <r>
      <rPr>
        <vertAlign val="subscript"/>
        <sz val="9"/>
        <color indexed="8"/>
        <rFont val="宋体"/>
        <charset val="128"/>
      </rPr>
      <t>10</t>
    </r>
    <r>
      <rPr>
        <sz val="9"/>
        <color indexed="8"/>
        <rFont val="宋体"/>
        <charset val="128"/>
      </rPr>
      <t>Ｈ</t>
    </r>
    <r>
      <rPr>
        <vertAlign val="subscript"/>
        <sz val="9"/>
        <color indexed="8"/>
        <rFont val="宋体"/>
        <charset val="128"/>
      </rPr>
      <t>9</t>
    </r>
    <r>
      <rPr>
        <sz val="9"/>
        <color indexed="8"/>
        <rFont val="宋体"/>
        <charset val="128"/>
      </rPr>
      <t>Ｎ</t>
    </r>
  </si>
  <si>
    <r>
      <t>Ｃ</t>
    </r>
    <r>
      <rPr>
        <vertAlign val="subscript"/>
        <sz val="9"/>
        <color indexed="8"/>
        <rFont val="宋体"/>
        <charset val="128"/>
      </rPr>
      <t>12</t>
    </r>
    <r>
      <rPr>
        <sz val="9"/>
        <color indexed="8"/>
        <rFont val="宋体"/>
        <charset val="128"/>
      </rPr>
      <t>Ｈ</t>
    </r>
    <r>
      <rPr>
        <vertAlign val="subscript"/>
        <sz val="9"/>
        <color indexed="8"/>
        <rFont val="宋体"/>
        <charset val="128"/>
      </rPr>
      <t>10</t>
    </r>
    <r>
      <rPr>
        <sz val="9"/>
        <color indexed="8"/>
        <rFont val="宋体"/>
        <charset val="128"/>
      </rPr>
      <t>Ｃl</t>
    </r>
    <r>
      <rPr>
        <vertAlign val="subscript"/>
        <sz val="9"/>
        <color indexed="8"/>
        <rFont val="宋体"/>
        <charset val="128"/>
      </rPr>
      <t>2</t>
    </r>
    <r>
      <rPr>
        <sz val="9"/>
        <color indexed="8"/>
        <rFont val="宋体"/>
        <charset val="128"/>
      </rPr>
      <t>Ｎ</t>
    </r>
    <r>
      <rPr>
        <vertAlign val="subscript"/>
        <sz val="9"/>
        <color indexed="8"/>
        <rFont val="宋体"/>
        <charset val="128"/>
      </rPr>
      <t>2</t>
    </r>
  </si>
  <si>
    <r>
      <t>Ｃ</t>
    </r>
    <r>
      <rPr>
        <vertAlign val="subscript"/>
        <sz val="9"/>
        <color indexed="8"/>
        <rFont val="宋体"/>
        <charset val="128"/>
      </rPr>
      <t>12</t>
    </r>
    <r>
      <rPr>
        <sz val="9"/>
        <color indexed="8"/>
        <rFont val="宋体"/>
        <charset val="128"/>
      </rPr>
      <t>Ｈ</t>
    </r>
    <r>
      <rPr>
        <vertAlign val="subscript"/>
        <sz val="9"/>
        <color indexed="8"/>
        <rFont val="宋体"/>
        <charset val="128"/>
      </rPr>
      <t>11</t>
    </r>
    <r>
      <rPr>
        <sz val="9"/>
        <color indexed="8"/>
        <rFont val="宋体"/>
        <charset val="128"/>
      </rPr>
      <t>Ｎ</t>
    </r>
  </si>
  <si>
    <r>
      <t>Ｃ</t>
    </r>
    <r>
      <rPr>
        <vertAlign val="subscript"/>
        <sz val="9"/>
        <color indexed="8"/>
        <rFont val="宋体"/>
        <charset val="128"/>
      </rPr>
      <t>12</t>
    </r>
    <r>
      <rPr>
        <sz val="9"/>
        <color indexed="8"/>
        <rFont val="宋体"/>
        <charset val="128"/>
      </rPr>
      <t>Ｈ</t>
    </r>
    <r>
      <rPr>
        <vertAlign val="subscript"/>
        <sz val="9"/>
        <color indexed="8"/>
        <rFont val="宋体"/>
        <charset val="128"/>
      </rPr>
      <t>12</t>
    </r>
    <r>
      <rPr>
        <sz val="9"/>
        <color indexed="8"/>
        <rFont val="宋体"/>
        <charset val="128"/>
      </rPr>
      <t>Ｎ</t>
    </r>
    <r>
      <rPr>
        <vertAlign val="subscript"/>
        <sz val="9"/>
        <color indexed="8"/>
        <rFont val="宋体"/>
        <charset val="128"/>
      </rPr>
      <t>2</t>
    </r>
  </si>
  <si>
    <r>
      <t>Ｃ</t>
    </r>
    <r>
      <rPr>
        <vertAlign val="subscript"/>
        <sz val="9"/>
        <color indexed="8"/>
        <rFont val="宋体"/>
        <charset val="128"/>
      </rPr>
      <t>7</t>
    </r>
    <r>
      <rPr>
        <sz val="9"/>
        <color indexed="8"/>
        <rFont val="宋体"/>
        <charset val="128"/>
      </rPr>
      <t>Ｈ</t>
    </r>
    <r>
      <rPr>
        <vertAlign val="subscript"/>
        <sz val="9"/>
        <color indexed="8"/>
        <rFont val="宋体"/>
        <charset val="128"/>
      </rPr>
      <t>9</t>
    </r>
    <r>
      <rPr>
        <sz val="9"/>
        <color indexed="8"/>
        <rFont val="宋体"/>
        <charset val="128"/>
      </rPr>
      <t>Ｎ</t>
    </r>
  </si>
  <si>
    <r>
      <t>Ｃ</t>
    </r>
    <r>
      <rPr>
        <vertAlign val="subscript"/>
        <sz val="9"/>
        <color indexed="8"/>
        <rFont val="宋体"/>
        <charset val="128"/>
      </rPr>
      <t>7</t>
    </r>
    <r>
      <rPr>
        <sz val="9"/>
        <color indexed="8"/>
        <rFont val="宋体"/>
        <charset val="128"/>
      </rPr>
      <t>Ｈ</t>
    </r>
    <r>
      <rPr>
        <vertAlign val="subscript"/>
        <sz val="9"/>
        <color indexed="8"/>
        <rFont val="宋体"/>
        <charset val="128"/>
      </rPr>
      <t>8</t>
    </r>
    <r>
      <rPr>
        <sz val="9"/>
        <color indexed="8"/>
        <rFont val="宋体"/>
        <charset val="128"/>
      </rPr>
      <t>ＣlＮ</t>
    </r>
  </si>
  <si>
    <r>
      <t>Ｃ</t>
    </r>
    <r>
      <rPr>
        <vertAlign val="subscript"/>
        <sz val="9"/>
        <color indexed="8"/>
        <rFont val="宋体"/>
        <charset val="128"/>
      </rPr>
      <t>7</t>
    </r>
    <r>
      <rPr>
        <sz val="9"/>
        <color indexed="8"/>
        <rFont val="宋体"/>
        <charset val="128"/>
      </rPr>
      <t>Ｈ</t>
    </r>
    <r>
      <rPr>
        <vertAlign val="subscript"/>
        <sz val="9"/>
        <color indexed="8"/>
        <rFont val="宋体"/>
        <charset val="128"/>
      </rPr>
      <t>10</t>
    </r>
    <r>
      <rPr>
        <sz val="9"/>
        <color indexed="8"/>
        <rFont val="宋体"/>
        <charset val="128"/>
      </rPr>
      <t>Ｎ</t>
    </r>
    <r>
      <rPr>
        <vertAlign val="subscript"/>
        <sz val="9"/>
        <color indexed="8"/>
        <rFont val="宋体"/>
        <charset val="128"/>
      </rPr>
      <t>2</t>
    </r>
  </si>
  <si>
    <r>
      <t>Ｃ</t>
    </r>
    <r>
      <rPr>
        <vertAlign val="subscript"/>
        <sz val="9"/>
        <color indexed="8"/>
        <rFont val="宋体"/>
        <charset val="128"/>
      </rPr>
      <t>14</t>
    </r>
    <r>
      <rPr>
        <sz val="9"/>
        <color indexed="8"/>
        <rFont val="宋体"/>
        <charset val="128"/>
      </rPr>
      <t>Ｈ</t>
    </r>
    <r>
      <rPr>
        <vertAlign val="subscript"/>
        <sz val="9"/>
        <color indexed="8"/>
        <rFont val="宋体"/>
        <charset val="128"/>
      </rPr>
      <t>15</t>
    </r>
    <r>
      <rPr>
        <sz val="9"/>
        <color indexed="8"/>
        <rFont val="宋体"/>
        <charset val="128"/>
      </rPr>
      <t>Ｎ</t>
    </r>
    <r>
      <rPr>
        <vertAlign val="subscript"/>
        <sz val="9"/>
        <color indexed="8"/>
        <rFont val="宋体"/>
        <charset val="128"/>
      </rPr>
      <t>3</t>
    </r>
  </si>
  <si>
    <r>
      <t>Ｃ</t>
    </r>
    <r>
      <rPr>
        <vertAlign val="subscript"/>
        <sz val="9"/>
        <color indexed="8"/>
        <rFont val="宋体"/>
        <charset val="128"/>
      </rPr>
      <t>7</t>
    </r>
    <r>
      <rPr>
        <sz val="9"/>
        <color indexed="8"/>
        <rFont val="宋体"/>
        <charset val="128"/>
      </rPr>
      <t>Ｈ</t>
    </r>
    <r>
      <rPr>
        <vertAlign val="subscript"/>
        <sz val="9"/>
        <color indexed="8"/>
        <rFont val="宋体"/>
        <charset val="128"/>
      </rPr>
      <t>8</t>
    </r>
    <r>
      <rPr>
        <sz val="9"/>
        <color indexed="8"/>
        <rFont val="宋体"/>
        <charset val="128"/>
      </rPr>
      <t>Ｎ</t>
    </r>
    <r>
      <rPr>
        <vertAlign val="subscript"/>
        <sz val="9"/>
        <color indexed="8"/>
        <rFont val="宋体"/>
        <charset val="128"/>
      </rPr>
      <t>2</t>
    </r>
    <r>
      <rPr>
        <sz val="9"/>
        <color indexed="8"/>
        <rFont val="宋体"/>
        <charset val="128"/>
      </rPr>
      <t>Ｏ</t>
    </r>
    <r>
      <rPr>
        <vertAlign val="subscript"/>
        <sz val="9"/>
        <color indexed="8"/>
        <rFont val="宋体"/>
        <charset val="128"/>
      </rPr>
      <t>2</t>
    </r>
  </si>
  <si>
    <r>
      <t>Ｃ</t>
    </r>
    <r>
      <rPr>
        <vertAlign val="subscript"/>
        <sz val="9"/>
        <color indexed="8"/>
        <rFont val="宋体"/>
        <charset val="128"/>
      </rPr>
      <t>13</t>
    </r>
    <r>
      <rPr>
        <sz val="9"/>
        <color indexed="8"/>
        <rFont val="宋体"/>
        <charset val="128"/>
      </rPr>
      <t>Ｈ</t>
    </r>
    <r>
      <rPr>
        <vertAlign val="subscript"/>
        <sz val="9"/>
        <color indexed="8"/>
        <rFont val="宋体"/>
        <charset val="128"/>
      </rPr>
      <t>12</t>
    </r>
    <r>
      <rPr>
        <sz val="9"/>
        <color indexed="8"/>
        <rFont val="宋体"/>
        <charset val="128"/>
      </rPr>
      <t>Ｃl</t>
    </r>
    <r>
      <rPr>
        <vertAlign val="subscript"/>
        <sz val="9"/>
        <color indexed="8"/>
        <rFont val="宋体"/>
        <charset val="128"/>
      </rPr>
      <t>2</t>
    </r>
    <r>
      <rPr>
        <sz val="9"/>
        <color indexed="8"/>
        <rFont val="宋体"/>
        <charset val="128"/>
      </rPr>
      <t>Ｎ</t>
    </r>
    <r>
      <rPr>
        <vertAlign val="subscript"/>
        <sz val="9"/>
        <color indexed="8"/>
        <rFont val="宋体"/>
        <charset val="128"/>
      </rPr>
      <t>2</t>
    </r>
  </si>
  <si>
    <r>
      <t>Ｃ</t>
    </r>
    <r>
      <rPr>
        <vertAlign val="subscript"/>
        <sz val="9"/>
        <color indexed="8"/>
        <rFont val="宋体"/>
        <charset val="128"/>
      </rPr>
      <t>13</t>
    </r>
    <r>
      <rPr>
        <sz val="9"/>
        <color indexed="8"/>
        <rFont val="宋体"/>
        <charset val="128"/>
      </rPr>
      <t>Ｈ</t>
    </r>
    <r>
      <rPr>
        <vertAlign val="subscript"/>
        <sz val="9"/>
        <color indexed="8"/>
        <rFont val="宋体"/>
        <charset val="128"/>
      </rPr>
      <t>14</t>
    </r>
    <r>
      <rPr>
        <sz val="9"/>
        <color indexed="8"/>
        <rFont val="宋体"/>
        <charset val="128"/>
      </rPr>
      <t>Ｎ</t>
    </r>
    <r>
      <rPr>
        <vertAlign val="subscript"/>
        <sz val="9"/>
        <color indexed="8"/>
        <rFont val="宋体"/>
        <charset val="128"/>
      </rPr>
      <t>2</t>
    </r>
  </si>
  <si>
    <r>
      <t>Ｃ</t>
    </r>
    <r>
      <rPr>
        <vertAlign val="subscript"/>
        <sz val="9"/>
        <color indexed="8"/>
        <rFont val="宋体"/>
        <charset val="128"/>
      </rPr>
      <t>12</t>
    </r>
    <r>
      <rPr>
        <sz val="9"/>
        <color indexed="8"/>
        <rFont val="宋体"/>
        <charset val="128"/>
      </rPr>
      <t>Ｈ</t>
    </r>
    <r>
      <rPr>
        <vertAlign val="subscript"/>
        <sz val="9"/>
        <color indexed="8"/>
        <rFont val="宋体"/>
        <charset val="128"/>
      </rPr>
      <t>12</t>
    </r>
    <r>
      <rPr>
        <sz val="9"/>
        <color indexed="8"/>
        <rFont val="宋体"/>
        <charset val="128"/>
      </rPr>
      <t>Ｎ</t>
    </r>
    <r>
      <rPr>
        <vertAlign val="subscript"/>
        <sz val="9"/>
        <color indexed="8"/>
        <rFont val="宋体"/>
        <charset val="128"/>
      </rPr>
      <t>2</t>
    </r>
    <r>
      <rPr>
        <sz val="9"/>
        <color indexed="8"/>
        <rFont val="宋体"/>
        <charset val="128"/>
      </rPr>
      <t>Ｏ</t>
    </r>
  </si>
  <si>
    <r>
      <t>Ｃ</t>
    </r>
    <r>
      <rPr>
        <vertAlign val="subscript"/>
        <sz val="9"/>
        <color indexed="8"/>
        <rFont val="宋体"/>
        <charset val="128"/>
      </rPr>
      <t>6</t>
    </r>
    <r>
      <rPr>
        <sz val="9"/>
        <color indexed="8"/>
        <rFont val="宋体"/>
        <charset val="128"/>
      </rPr>
      <t>Ｈ</t>
    </r>
    <r>
      <rPr>
        <vertAlign val="subscript"/>
        <sz val="9"/>
        <color indexed="8"/>
        <rFont val="宋体"/>
        <charset val="128"/>
      </rPr>
      <t>6</t>
    </r>
    <r>
      <rPr>
        <sz val="9"/>
        <color indexed="8"/>
        <rFont val="宋体"/>
        <charset val="128"/>
      </rPr>
      <t>ＣlＮ</t>
    </r>
  </si>
  <si>
    <r>
      <t>Ｃ</t>
    </r>
    <r>
      <rPr>
        <vertAlign val="subscript"/>
        <sz val="9"/>
        <color indexed="8"/>
        <rFont val="宋体"/>
        <charset val="128"/>
      </rPr>
      <t>14</t>
    </r>
    <r>
      <rPr>
        <sz val="9"/>
        <color indexed="8"/>
        <rFont val="宋体"/>
        <charset val="128"/>
      </rPr>
      <t>Ｈ</t>
    </r>
    <r>
      <rPr>
        <vertAlign val="subscript"/>
        <sz val="9"/>
        <color indexed="8"/>
        <rFont val="宋体"/>
        <charset val="128"/>
      </rPr>
      <t>16</t>
    </r>
    <r>
      <rPr>
        <sz val="9"/>
        <color indexed="8"/>
        <rFont val="宋体"/>
        <charset val="128"/>
      </rPr>
      <t>Ｎ</t>
    </r>
    <r>
      <rPr>
        <vertAlign val="subscript"/>
        <sz val="9"/>
        <color indexed="8"/>
        <rFont val="宋体"/>
        <charset val="128"/>
      </rPr>
      <t>2</t>
    </r>
    <r>
      <rPr>
        <sz val="9"/>
        <color indexed="8"/>
        <rFont val="宋体"/>
        <charset val="128"/>
      </rPr>
      <t>Ｏ</t>
    </r>
    <r>
      <rPr>
        <vertAlign val="subscript"/>
        <sz val="9"/>
        <color indexed="8"/>
        <rFont val="宋体"/>
        <charset val="128"/>
      </rPr>
      <t>2</t>
    </r>
  </si>
  <si>
    <r>
      <t>Ｃ</t>
    </r>
    <r>
      <rPr>
        <vertAlign val="subscript"/>
        <sz val="9"/>
        <color indexed="8"/>
        <rFont val="宋体"/>
        <charset val="128"/>
      </rPr>
      <t>14</t>
    </r>
    <r>
      <rPr>
        <sz val="9"/>
        <color indexed="8"/>
        <rFont val="宋体"/>
        <charset val="128"/>
      </rPr>
      <t>Ｈ</t>
    </r>
    <r>
      <rPr>
        <vertAlign val="subscript"/>
        <sz val="9"/>
        <color indexed="8"/>
        <rFont val="宋体"/>
        <charset val="128"/>
      </rPr>
      <t>16</t>
    </r>
    <r>
      <rPr>
        <sz val="9"/>
        <color indexed="8"/>
        <rFont val="宋体"/>
        <charset val="128"/>
      </rPr>
      <t>Ｎ</t>
    </r>
    <r>
      <rPr>
        <vertAlign val="subscript"/>
        <sz val="9"/>
        <color indexed="8"/>
        <rFont val="宋体"/>
        <charset val="128"/>
      </rPr>
      <t>2</t>
    </r>
  </si>
  <si>
    <r>
      <t>Ｃ</t>
    </r>
    <r>
      <rPr>
        <vertAlign val="subscript"/>
        <sz val="9"/>
        <color indexed="8"/>
        <rFont val="宋体"/>
        <charset val="128"/>
      </rPr>
      <t>8</t>
    </r>
    <r>
      <rPr>
        <sz val="9"/>
        <color indexed="8"/>
        <rFont val="宋体"/>
        <charset val="128"/>
      </rPr>
      <t>Ｈ</t>
    </r>
    <r>
      <rPr>
        <vertAlign val="subscript"/>
        <sz val="9"/>
        <color indexed="8"/>
        <rFont val="宋体"/>
        <charset val="128"/>
      </rPr>
      <t>11</t>
    </r>
    <r>
      <rPr>
        <sz val="9"/>
        <color indexed="8"/>
        <rFont val="宋体"/>
        <charset val="128"/>
      </rPr>
      <t>ＮＯ</t>
    </r>
  </si>
  <si>
    <r>
      <t>Ｃ</t>
    </r>
    <r>
      <rPr>
        <vertAlign val="subscript"/>
        <sz val="9"/>
        <color indexed="8"/>
        <rFont val="宋体"/>
        <charset val="128"/>
      </rPr>
      <t>9</t>
    </r>
    <r>
      <rPr>
        <sz val="9"/>
        <color indexed="8"/>
        <rFont val="宋体"/>
        <charset val="128"/>
      </rPr>
      <t>Ｈ</t>
    </r>
    <r>
      <rPr>
        <vertAlign val="subscript"/>
        <sz val="9"/>
        <color indexed="8"/>
        <rFont val="宋体"/>
        <charset val="128"/>
      </rPr>
      <t>13</t>
    </r>
    <r>
      <rPr>
        <sz val="9"/>
        <color indexed="8"/>
        <rFont val="宋体"/>
        <charset val="128"/>
      </rPr>
      <t>Ｎ</t>
    </r>
  </si>
  <si>
    <r>
      <t>Ｃ</t>
    </r>
    <r>
      <rPr>
        <vertAlign val="subscript"/>
        <sz val="9"/>
        <color indexed="8"/>
        <rFont val="宋体"/>
        <charset val="128"/>
      </rPr>
      <t>12</t>
    </r>
    <r>
      <rPr>
        <sz val="9"/>
        <color indexed="8"/>
        <rFont val="宋体"/>
        <charset val="128"/>
      </rPr>
      <t>Ｈ</t>
    </r>
    <r>
      <rPr>
        <vertAlign val="subscript"/>
        <sz val="9"/>
        <color indexed="8"/>
        <rFont val="宋体"/>
        <charset val="128"/>
      </rPr>
      <t>12</t>
    </r>
    <r>
      <rPr>
        <sz val="9"/>
        <color indexed="8"/>
        <rFont val="宋体"/>
        <charset val="128"/>
      </rPr>
      <t>Ｎ</t>
    </r>
    <r>
      <rPr>
        <vertAlign val="subscript"/>
        <sz val="9"/>
        <color indexed="8"/>
        <rFont val="宋体"/>
        <charset val="128"/>
      </rPr>
      <t>2</t>
    </r>
    <r>
      <rPr>
        <sz val="9"/>
        <color indexed="8"/>
        <rFont val="宋体"/>
        <charset val="128"/>
      </rPr>
      <t>Ｓ</t>
    </r>
  </si>
  <si>
    <r>
      <t>Ｃ</t>
    </r>
    <r>
      <rPr>
        <vertAlign val="subscript"/>
        <sz val="9"/>
        <color indexed="8"/>
        <rFont val="宋体"/>
        <charset val="128"/>
      </rPr>
      <t>7</t>
    </r>
    <r>
      <rPr>
        <sz val="9"/>
        <color indexed="8"/>
        <rFont val="宋体"/>
        <charset val="128"/>
      </rPr>
      <t>Ｈ</t>
    </r>
    <r>
      <rPr>
        <vertAlign val="subscript"/>
        <sz val="9"/>
        <color indexed="8"/>
        <rFont val="宋体"/>
        <charset val="128"/>
      </rPr>
      <t>10</t>
    </r>
    <r>
      <rPr>
        <sz val="9"/>
        <color indexed="8"/>
        <rFont val="宋体"/>
        <charset val="128"/>
      </rPr>
      <t>Ｎ</t>
    </r>
    <r>
      <rPr>
        <vertAlign val="subscript"/>
        <sz val="9"/>
        <color indexed="8"/>
        <rFont val="宋体"/>
        <charset val="128"/>
      </rPr>
      <t>2</t>
    </r>
    <r>
      <rPr>
        <sz val="9"/>
        <color indexed="8"/>
        <rFont val="宋体"/>
        <charset val="128"/>
      </rPr>
      <t>Ｏ</t>
    </r>
  </si>
  <si>
    <r>
      <t>Ｃ</t>
    </r>
    <r>
      <rPr>
        <vertAlign val="subscript"/>
        <sz val="9"/>
        <color indexed="8"/>
        <rFont val="宋体"/>
        <charset val="128"/>
      </rPr>
      <t>15</t>
    </r>
    <r>
      <rPr>
        <sz val="9"/>
        <color indexed="8"/>
        <rFont val="宋体"/>
        <charset val="128"/>
      </rPr>
      <t>Ｈ</t>
    </r>
    <r>
      <rPr>
        <vertAlign val="subscript"/>
        <sz val="9"/>
        <color indexed="8"/>
        <rFont val="宋体"/>
        <charset val="128"/>
      </rPr>
      <t>18</t>
    </r>
    <r>
      <rPr>
        <sz val="9"/>
        <color indexed="8"/>
        <rFont val="宋体"/>
        <charset val="128"/>
      </rPr>
      <t>Ｎ</t>
    </r>
    <r>
      <rPr>
        <vertAlign val="subscript"/>
        <sz val="9"/>
        <color indexed="8"/>
        <rFont val="宋体"/>
        <charset val="128"/>
      </rPr>
      <t>2</t>
    </r>
  </si>
  <si>
    <r>
      <t>附表５　部分 多</t>
    </r>
    <r>
      <rPr>
        <b/>
        <sz val="11"/>
        <color indexed="8"/>
        <rFont val="FangSong"/>
        <family val="3"/>
        <charset val="134"/>
      </rPr>
      <t>环</t>
    </r>
    <r>
      <rPr>
        <b/>
        <sz val="11"/>
        <color indexed="8"/>
        <rFont val="ＭＳ Ｐ明朝"/>
        <family val="1"/>
        <charset val="128"/>
      </rPr>
      <t>芳</t>
    </r>
    <r>
      <rPr>
        <b/>
        <sz val="11"/>
        <color indexed="8"/>
        <rFont val="FangSong"/>
        <family val="3"/>
        <charset val="134"/>
      </rPr>
      <t>烃</t>
    </r>
    <r>
      <rPr>
        <b/>
        <sz val="11"/>
        <color indexed="8"/>
        <rFont val="ＭＳ Ｐ明朝"/>
        <family val="1"/>
        <charset val="128"/>
      </rPr>
      <t>（</t>
    </r>
    <r>
      <rPr>
        <b/>
        <sz val="11"/>
        <color indexed="8"/>
        <rFont val="FangSong"/>
        <family val="3"/>
        <charset val="134"/>
      </rPr>
      <t>简</t>
    </r>
    <r>
      <rPr>
        <b/>
        <sz val="11"/>
        <color indexed="8"/>
        <rFont val="ＭＳ Ｐ明朝"/>
        <family val="1"/>
        <charset val="128"/>
      </rPr>
      <t>称：PAHs）</t>
    </r>
    <rPh sb="4" eb="6">
      <t>ブブン</t>
    </rPh>
    <rPh sb="7" eb="8">
      <t>タ</t>
    </rPh>
    <rPh sb="9" eb="10">
      <t>ホウ</t>
    </rPh>
    <rPh sb="13" eb="14">
      <t>タタ</t>
    </rPh>
    <phoneticPr fontId="2"/>
  </si>
  <si>
    <r>
      <t>　直接，</t>
    </r>
    <r>
      <rPr>
        <sz val="10"/>
        <color indexed="8"/>
        <rFont val="FangSong"/>
        <family val="3"/>
        <charset val="134"/>
      </rPr>
      <t>长时间</t>
    </r>
    <r>
      <rPr>
        <sz val="10"/>
        <color indexed="8"/>
        <rFont val="ＭＳ Ｐ明朝"/>
        <family val="1"/>
        <charset val="128"/>
      </rPr>
      <t>，或者在很短的</t>
    </r>
    <r>
      <rPr>
        <sz val="10"/>
        <color indexed="8"/>
        <rFont val="FangSong"/>
        <family val="3"/>
        <charset val="134"/>
      </rPr>
      <t>时间</t>
    </r>
    <r>
      <rPr>
        <sz val="10"/>
        <color indexed="8"/>
        <rFont val="ＭＳ Ｐ明朝"/>
        <family val="1"/>
        <charset val="128"/>
      </rPr>
      <t>内屡次的接触皮肤或口腔内的橡胶或塑料零部件</t>
    </r>
    <phoneticPr fontId="2"/>
  </si>
  <si>
    <r>
      <t>C</t>
    </r>
    <r>
      <rPr>
        <vertAlign val="subscript"/>
        <sz val="10"/>
        <color indexed="8"/>
        <rFont val="宋体"/>
        <charset val="128"/>
      </rPr>
      <t>20</t>
    </r>
    <r>
      <rPr>
        <sz val="10"/>
        <color indexed="8"/>
        <rFont val="宋体"/>
        <charset val="128"/>
      </rPr>
      <t>H</t>
    </r>
    <r>
      <rPr>
        <vertAlign val="subscript"/>
        <sz val="10"/>
        <color indexed="8"/>
        <rFont val="宋体"/>
        <charset val="128"/>
      </rPr>
      <t>12</t>
    </r>
    <phoneticPr fontId="2"/>
  </si>
  <si>
    <r>
      <t>C</t>
    </r>
    <r>
      <rPr>
        <vertAlign val="subscript"/>
        <sz val="10"/>
        <color indexed="8"/>
        <rFont val="宋体"/>
        <charset val="128"/>
      </rPr>
      <t>18</t>
    </r>
    <r>
      <rPr>
        <sz val="10"/>
        <color indexed="8"/>
        <rFont val="宋体"/>
        <charset val="128"/>
      </rPr>
      <t>H</t>
    </r>
    <r>
      <rPr>
        <vertAlign val="subscript"/>
        <sz val="10"/>
        <color indexed="8"/>
        <rFont val="宋体"/>
        <charset val="128"/>
      </rPr>
      <t>12</t>
    </r>
    <phoneticPr fontId="2"/>
  </si>
  <si>
    <r>
      <t>C</t>
    </r>
    <r>
      <rPr>
        <vertAlign val="subscript"/>
        <sz val="10"/>
        <color indexed="8"/>
        <rFont val="宋体"/>
        <charset val="128"/>
      </rPr>
      <t>22</t>
    </r>
    <r>
      <rPr>
        <sz val="10"/>
        <color indexed="8"/>
        <rFont val="宋体"/>
        <charset val="128"/>
      </rPr>
      <t>H</t>
    </r>
    <r>
      <rPr>
        <vertAlign val="subscript"/>
        <sz val="10"/>
        <color indexed="8"/>
        <rFont val="宋体"/>
        <charset val="128"/>
      </rPr>
      <t>14</t>
    </r>
    <phoneticPr fontId="2"/>
  </si>
  <si>
    <r>
      <t>・</t>
    </r>
    <r>
      <rPr>
        <sz val="10"/>
        <color indexed="8"/>
        <rFont val="宋体"/>
        <charset val="128"/>
      </rPr>
      <t>均质材料是指该材料不能机械分离成几种不同的材料。</t>
    </r>
    <rPh sb="14" eb="15">
      <t>コト</t>
    </rPh>
    <phoneticPr fontId="2"/>
  </si>
  <si>
    <r>
      <t>・</t>
    </r>
    <r>
      <rPr>
        <sz val="10"/>
        <color indexed="8"/>
        <rFont val="宋体"/>
        <charset val="128"/>
      </rPr>
      <t>均质是指整体由同一均匀的物质组成,均质材料的例子为：各种类的塑料、玻璃、金属</t>
    </r>
    <rPh sb="2" eb="4">
      <t>キンシツ</t>
    </rPh>
    <rPh sb="7" eb="9">
      <t>ゼンタイ</t>
    </rPh>
    <rPh sb="10" eb="12">
      <t>キンイツ</t>
    </rPh>
    <rPh sb="12" eb="14">
      <t>ソセイ</t>
    </rPh>
    <rPh sb="20" eb="22">
      <t>イミ</t>
    </rPh>
    <rPh sb="25" eb="27">
      <t>キンシツ</t>
    </rPh>
    <rPh sb="31" eb="32">
      <t>レイ</t>
    </rPh>
    <rPh sb="34" eb="36">
      <t>ココ</t>
    </rPh>
    <rPh sb="37" eb="39">
      <t>シュルイ</t>
    </rPh>
    <phoneticPr fontId="2"/>
  </si>
  <si>
    <r>
      <t>・</t>
    </r>
    <r>
      <rPr>
        <sz val="10"/>
        <color indexed="8"/>
        <rFont val="宋体"/>
        <charset val="128"/>
      </rPr>
      <t>机械分离是指通过取下螺丝、切断、粉碎、磨削、擦掉等机械操作使材料得到分离。</t>
    </r>
    <rPh sb="21" eb="23">
      <t>フンサイ</t>
    </rPh>
    <rPh sb="26" eb="28">
      <t>ケンサク</t>
    </rPh>
    <phoneticPr fontId="2"/>
  </si>
  <si>
    <r>
      <t xml:space="preserve"> </t>
    </r>
    <r>
      <rPr>
        <sz val="10"/>
        <color indexed="8"/>
        <rFont val="ＭＳ Ｐ明朝"/>
        <family val="1"/>
        <charset val="128"/>
      </rPr>
      <t>・</t>
    </r>
    <r>
      <rPr>
        <sz val="10"/>
        <color indexed="8"/>
        <rFont val="宋体"/>
        <charset val="128"/>
      </rPr>
      <t>无表面涂层也不带附属品的单一类型的塑料为均质材料。</t>
    </r>
    <phoneticPr fontId="2"/>
  </si>
  <si>
    <r>
      <t xml:space="preserve"> </t>
    </r>
    <r>
      <rPr>
        <sz val="10"/>
        <color indexed="8"/>
        <rFont val="ＭＳ Ｐ明朝"/>
        <family val="1"/>
        <charset val="128"/>
      </rPr>
      <t>・</t>
    </r>
    <r>
      <rPr>
        <sz val="10"/>
        <color indexed="8"/>
        <rFont val="宋体"/>
        <charset val="128"/>
      </rPr>
      <t>电缆由金属线材和包线材的非金属绝缘物组成，为非均质物质，其含有浓度需分别从两种材料中算出。</t>
    </r>
    <phoneticPr fontId="2"/>
  </si>
  <si>
    <r>
      <t>・</t>
    </r>
    <r>
      <rPr>
        <sz val="10"/>
        <color indexed="8"/>
        <rFont val="宋体"/>
        <charset val="128"/>
      </rPr>
      <t>半导体装置由包括以下的多种均质材料组成，因此需对所列的每一种均质材料的含有浓度进行评价：</t>
    </r>
    <rPh sb="34" eb="36">
      <t>キンシツ</t>
    </rPh>
    <rPh sb="41" eb="43">
      <t>ガンユウ</t>
    </rPh>
    <rPh sb="43" eb="45">
      <t>ノウド</t>
    </rPh>
    <phoneticPr fontId="2"/>
  </si>
  <si>
    <r>
      <t>・</t>
    </r>
    <r>
      <rPr>
        <sz val="10"/>
        <color indexed="8"/>
        <rFont val="宋体"/>
        <charset val="128"/>
      </rPr>
      <t>此提问,是对购入品的个别包装、以产品的形式购入的购入品中所含的包装材进行调查为主要目的。</t>
    </r>
    <rPh sb="3" eb="5">
      <t>シツモン</t>
    </rPh>
    <rPh sb="7" eb="9">
      <t>ノウニュウ</t>
    </rPh>
    <rPh sb="9" eb="10">
      <t>ヒン</t>
    </rPh>
    <rPh sb="11" eb="13">
      <t>コベツ</t>
    </rPh>
    <rPh sb="13" eb="15">
      <t>ホウソウ</t>
    </rPh>
    <rPh sb="16" eb="18">
      <t>セイヒン</t>
    </rPh>
    <rPh sb="19" eb="20">
      <t>カタチ</t>
    </rPh>
    <rPh sb="22" eb="24">
      <t>ノウニュウ</t>
    </rPh>
    <rPh sb="24" eb="25">
      <t>ヒン</t>
    </rPh>
    <rPh sb="26" eb="27">
      <t>フク</t>
    </rPh>
    <rPh sb="34" eb="36">
      <t>チョウサ</t>
    </rPh>
    <rPh sb="37" eb="38">
      <t>オモ</t>
    </rPh>
    <rPh sb="39" eb="40">
      <t>ネラ</t>
    </rPh>
    <phoneticPr fontId="2"/>
  </si>
  <si>
    <r>
      <t>・</t>
    </r>
    <r>
      <rPr>
        <sz val="10"/>
        <color indexed="8"/>
        <rFont val="宋体"/>
        <charset val="128"/>
      </rPr>
      <t>材料或部件本身等,购入方无法特定使用用途的情况下,请按符合回答。</t>
    </r>
    <rPh sb="1" eb="3">
      <t>ザイリョウ</t>
    </rPh>
    <rPh sb="4" eb="6">
      <t>ブヒン</t>
    </rPh>
    <rPh sb="6" eb="8">
      <t>ジタイ</t>
    </rPh>
    <rPh sb="11" eb="13">
      <t>ノウニュウ</t>
    </rPh>
    <rPh sb="13" eb="14">
      <t>ガワ</t>
    </rPh>
    <rPh sb="16" eb="18">
      <t>シヨウ</t>
    </rPh>
    <rPh sb="18" eb="20">
      <t>ヨウト</t>
    </rPh>
    <rPh sb="21" eb="23">
      <t>トクテイ</t>
    </rPh>
    <rPh sb="28" eb="30">
      <t>バアイテキゴウアツカカイトウネガ</t>
    </rPh>
    <phoneticPr fontId="2"/>
  </si>
  <si>
    <r>
      <t>・</t>
    </r>
    <r>
      <rPr>
        <sz val="10"/>
        <color indexed="8"/>
        <rFont val="宋体"/>
        <charset val="128"/>
      </rPr>
      <t>材料或部件本身等,购入方无法特定本公司产品的使用用途的情况下,请按符合回答。</t>
    </r>
    <rPh sb="1" eb="3">
      <t>ザイリョウ</t>
    </rPh>
    <rPh sb="4" eb="6">
      <t>ブヒン</t>
    </rPh>
    <rPh sb="6" eb="8">
      <t>ジタイ</t>
    </rPh>
    <rPh sb="11" eb="13">
      <t>ノウニュウ</t>
    </rPh>
    <rPh sb="13" eb="14">
      <t>ガワ</t>
    </rPh>
    <rPh sb="16" eb="18">
      <t>トウシャ</t>
    </rPh>
    <rPh sb="18" eb="20">
      <t>セイヒン</t>
    </rPh>
    <rPh sb="24" eb="26">
      <t>シヨウ</t>
    </rPh>
    <rPh sb="26" eb="28">
      <t>ヨウト</t>
    </rPh>
    <rPh sb="29" eb="31">
      <t>トクテイ</t>
    </rPh>
    <rPh sb="36" eb="38">
      <t>バアイテキゴウアツカカイトウネガ</t>
    </rPh>
    <phoneticPr fontId="2"/>
  </si>
  <si>
    <r>
      <t>・</t>
    </r>
    <r>
      <rPr>
        <sz val="10"/>
        <color indexed="8"/>
        <rFont val="宋体"/>
        <charset val="128"/>
      </rPr>
      <t>此提问,是对以产品的形式购入的购入品或已明确知道将用于与人体接触部分的部件的调查为目的。</t>
    </r>
    <rPh sb="3" eb="5">
      <t>シツモン</t>
    </rPh>
    <rPh sb="7" eb="9">
      <t>セイヒン</t>
    </rPh>
    <rPh sb="10" eb="11">
      <t>カタチ</t>
    </rPh>
    <rPh sb="13" eb="15">
      <t>ノウニュウ</t>
    </rPh>
    <rPh sb="15" eb="16">
      <t>ヒン</t>
    </rPh>
    <rPh sb="18" eb="19">
      <t>ヒト</t>
    </rPh>
    <rPh sb="20" eb="21">
      <t>フ</t>
    </rPh>
    <rPh sb="23" eb="25">
      <t>ブブン</t>
    </rPh>
    <rPh sb="26" eb="28">
      <t>シヨウ</t>
    </rPh>
    <rPh sb="34" eb="36">
      <t>メイカク</t>
    </rPh>
    <rPh sb="37" eb="39">
      <t>ブヒン</t>
    </rPh>
    <rPh sb="40" eb="42">
      <t>チョウサ</t>
    </rPh>
    <rPh sb="43" eb="45">
      <t>モクテキ</t>
    </rPh>
    <phoneticPr fontId="2"/>
  </si>
  <si>
    <r>
      <t>物</t>
    </r>
    <r>
      <rPr>
        <sz val="10"/>
        <color indexed="8"/>
        <rFont val="FangSong"/>
        <family val="3"/>
        <charset val="134"/>
      </rPr>
      <t>质</t>
    </r>
    <r>
      <rPr>
        <sz val="10"/>
        <color indexed="8"/>
        <rFont val="ＭＳ Ｐ明朝"/>
        <family val="1"/>
        <charset val="128"/>
      </rPr>
      <t>名称</t>
    </r>
    <rPh sb="0" eb="1">
      <t>モノ</t>
    </rPh>
    <rPh sb="2" eb="4">
      <t>メイショウ</t>
    </rPh>
    <phoneticPr fontId="2"/>
  </si>
  <si>
    <r>
      <rPr>
        <sz val="11"/>
        <color indexed="8"/>
        <rFont val="FangSong"/>
        <family val="3"/>
        <charset val="134"/>
      </rPr>
      <t>规</t>
    </r>
    <r>
      <rPr>
        <sz val="11"/>
        <color indexed="8"/>
        <rFont val="ＭＳ Ｐゴシック"/>
        <family val="3"/>
        <charset val="128"/>
      </rPr>
      <t>制内容</t>
    </r>
    <phoneticPr fontId="2"/>
  </si>
  <si>
    <r>
      <t>平均物</t>
    </r>
    <r>
      <rPr>
        <sz val="11"/>
        <color indexed="8"/>
        <rFont val="FangSong"/>
        <family val="3"/>
        <charset val="134"/>
      </rPr>
      <t>质</t>
    </r>
    <r>
      <rPr>
        <sz val="11"/>
        <color indexed="8"/>
        <rFont val="ＭＳ Ｐ明朝"/>
        <family val="1"/>
        <charset val="128"/>
      </rPr>
      <t>含量在50ppm以下
（再生材料除外）</t>
    </r>
    <rPh sb="0" eb="2">
      <t>ヘイキン</t>
    </rPh>
    <rPh sb="2" eb="3">
      <t>ブツ</t>
    </rPh>
    <rPh sb="4" eb="6">
      <t>ガンリョウ</t>
    </rPh>
    <rPh sb="6" eb="7">
      <t>ザイ</t>
    </rPh>
    <rPh sb="12" eb="14">
      <t>イカ</t>
    </rPh>
    <rPh sb="16" eb="18">
      <t>サイセイ</t>
    </rPh>
    <rPh sb="18" eb="20">
      <t>ザイリョウ</t>
    </rPh>
    <rPh sb="20" eb="22">
      <t>ジョガイ</t>
    </rPh>
    <phoneticPr fontId="2"/>
  </si>
  <si>
    <r>
      <t>六价</t>
    </r>
    <r>
      <rPr>
        <sz val="11"/>
        <color indexed="8"/>
        <rFont val="FangSong"/>
        <family val="3"/>
        <charset val="134"/>
      </rPr>
      <t>铬</t>
    </r>
    <rPh sb="0" eb="1">
      <t>ロク</t>
    </rPh>
    <rPh sb="1" eb="2">
      <t>ケ</t>
    </rPh>
    <phoneticPr fontId="2"/>
  </si>
  <si>
    <r>
      <t>平均物</t>
    </r>
    <r>
      <rPr>
        <sz val="11"/>
        <color indexed="8"/>
        <rFont val="FangSong"/>
        <family val="3"/>
        <charset val="134"/>
      </rPr>
      <t>质</t>
    </r>
    <r>
      <rPr>
        <sz val="11"/>
        <color indexed="8"/>
        <rFont val="ＭＳ Ｐ明朝"/>
        <family val="1"/>
        <charset val="128"/>
      </rPr>
      <t>含量在500ppm以下
（再生材料除外）</t>
    </r>
    <rPh sb="0" eb="2">
      <t>ヘイキン</t>
    </rPh>
    <rPh sb="2" eb="3">
      <t>ブツ</t>
    </rPh>
    <rPh sb="4" eb="6">
      <t>ガンリョウ</t>
    </rPh>
    <rPh sb="6" eb="7">
      <t>ザイ</t>
    </rPh>
    <rPh sb="13" eb="15">
      <t>イカ</t>
    </rPh>
    <rPh sb="17" eb="19">
      <t>サイセイ</t>
    </rPh>
    <rPh sb="19" eb="21">
      <t>ザイリョウ</t>
    </rPh>
    <rPh sb="21" eb="23">
      <t>ジョガイ</t>
    </rPh>
    <phoneticPr fontId="2"/>
  </si>
  <si>
    <r>
      <rPr>
        <sz val="11"/>
        <color indexed="8"/>
        <rFont val="FangSong"/>
        <family val="3"/>
        <charset val="134"/>
      </rPr>
      <t>对</t>
    </r>
    <r>
      <rPr>
        <sz val="11"/>
        <color indexed="8"/>
        <rFont val="ＭＳ Ｐ明朝"/>
        <family val="1"/>
        <charset val="128"/>
      </rPr>
      <t>象品目的</t>
    </r>
    <r>
      <rPr>
        <sz val="11"/>
        <color indexed="8"/>
        <rFont val="FangSong"/>
        <family val="3"/>
        <charset val="134"/>
      </rPr>
      <t>总</t>
    </r>
    <r>
      <rPr>
        <sz val="11"/>
        <color indexed="8"/>
        <rFont val="ＭＳ Ｐ明朝"/>
        <family val="1"/>
        <charset val="128"/>
      </rPr>
      <t>重量</t>
    </r>
    <r>
      <rPr>
        <sz val="11"/>
        <color indexed="8"/>
        <rFont val="FangSong"/>
        <family val="3"/>
        <charset val="134"/>
      </rPr>
      <t>为</t>
    </r>
    <r>
      <rPr>
        <sz val="11"/>
        <color indexed="8"/>
        <rFont val="ＭＳ Ｐ明朝"/>
        <family val="1"/>
        <charset val="128"/>
      </rPr>
      <t>基准，含</t>
    </r>
    <r>
      <rPr>
        <sz val="11"/>
        <color indexed="8"/>
        <rFont val="FangSong"/>
        <family val="3"/>
        <charset val="134"/>
      </rPr>
      <t>铅</t>
    </r>
    <r>
      <rPr>
        <sz val="11"/>
        <color indexed="8"/>
        <rFont val="ＭＳ Ｐ明朝"/>
        <family val="1"/>
        <charset val="128"/>
      </rPr>
      <t>量在50ppm以下（*1）
（RoHS指令以外的</t>
    </r>
    <r>
      <rPr>
        <sz val="11"/>
        <color indexed="8"/>
        <rFont val="FangSong"/>
        <family val="3"/>
        <charset val="134"/>
      </rPr>
      <t>项</t>
    </r>
    <r>
      <rPr>
        <sz val="11"/>
        <color indexed="8"/>
        <rFont val="ＭＳ Ｐ明朝"/>
        <family val="1"/>
        <charset val="128"/>
      </rPr>
      <t>目也适用）</t>
    </r>
    <rPh sb="1" eb="2">
      <t>ショウ</t>
    </rPh>
    <rPh sb="2" eb="4">
      <t>ヒンモク</t>
    </rPh>
    <rPh sb="4" eb="5">
      <t>テキ</t>
    </rPh>
    <rPh sb="6" eb="8">
      <t>ジュウリョウ</t>
    </rPh>
    <rPh sb="9" eb="10">
      <t>キ</t>
    </rPh>
    <rPh sb="10" eb="11">
      <t>ジュン</t>
    </rPh>
    <rPh sb="12" eb="13">
      <t>ガン</t>
    </rPh>
    <rPh sb="14" eb="15">
      <t>リョウ</t>
    </rPh>
    <rPh sb="15" eb="16">
      <t>ザイ</t>
    </rPh>
    <rPh sb="21" eb="23">
      <t>イカ</t>
    </rPh>
    <rPh sb="33" eb="35">
      <t>シレイ</t>
    </rPh>
    <rPh sb="35" eb="37">
      <t>イガイ</t>
    </rPh>
    <rPh sb="37" eb="38">
      <t>テキ</t>
    </rPh>
    <rPh sb="39" eb="40">
      <t>ボク</t>
    </rPh>
    <rPh sb="40" eb="41">
      <t>ヤ</t>
    </rPh>
    <rPh sb="41" eb="42">
      <t>ハヤ</t>
    </rPh>
    <rPh sb="42" eb="43">
      <t>ヨウ</t>
    </rPh>
    <phoneticPr fontId="2"/>
  </si>
  <si>
    <r>
      <t>25g以上的塑料部品中不含有PVC
（cable，内部的配</t>
    </r>
    <r>
      <rPr>
        <sz val="11"/>
        <color indexed="8"/>
        <rFont val="FangSong"/>
        <family val="3"/>
        <charset val="134"/>
      </rPr>
      <t>线</t>
    </r>
    <r>
      <rPr>
        <sz val="11"/>
        <color indexed="8"/>
        <rFont val="ＭＳ Ｐ明朝"/>
        <family val="1"/>
        <charset val="128"/>
      </rPr>
      <t>除外）</t>
    </r>
    <phoneticPr fontId="2"/>
  </si>
  <si>
    <r>
      <t xml:space="preserve">(*1) </t>
    </r>
    <r>
      <rPr>
        <sz val="10"/>
        <color indexed="8"/>
        <rFont val="FangSong"/>
        <family val="3"/>
        <charset val="134"/>
      </rPr>
      <t>铅</t>
    </r>
    <r>
      <rPr>
        <sz val="10"/>
        <color indexed="8"/>
        <rFont val="ＭＳ Ｐ明朝"/>
        <family val="1"/>
        <charset val="128"/>
      </rPr>
      <t>的</t>
    </r>
    <r>
      <rPr>
        <sz val="10"/>
        <color indexed="8"/>
        <rFont val="FangSong"/>
        <family val="3"/>
        <charset val="134"/>
      </rPr>
      <t>对应</t>
    </r>
    <r>
      <rPr>
        <sz val="10"/>
        <color indexed="8"/>
        <rFont val="ＭＳ Ｐ明朝"/>
        <family val="1"/>
        <charset val="128"/>
      </rPr>
      <t>品目指液晶</t>
    </r>
    <r>
      <rPr>
        <sz val="10"/>
        <color indexed="8"/>
        <rFont val="FangSong"/>
        <family val="3"/>
        <charset val="134"/>
      </rPr>
      <t>显</t>
    </r>
    <r>
      <rPr>
        <sz val="10"/>
        <color indexed="8"/>
        <rFont val="ＭＳ Ｐ明朝"/>
        <family val="1"/>
        <charset val="128"/>
      </rPr>
      <t>示屏的液晶，外壳部分，</t>
    </r>
    <r>
      <rPr>
        <sz val="10"/>
        <color indexed="8"/>
        <rFont val="FangSong"/>
        <family val="3"/>
        <charset val="134"/>
      </rPr>
      <t>电</t>
    </r>
    <r>
      <rPr>
        <sz val="10"/>
        <color indexed="8"/>
        <rFont val="ＭＳ Ｐ明朝"/>
        <family val="1"/>
        <charset val="128"/>
      </rPr>
      <t>子基板。另外</t>
    </r>
    <r>
      <rPr>
        <sz val="10"/>
        <color indexed="8"/>
        <rFont val="FangSong"/>
        <family val="3"/>
        <charset val="134"/>
      </rPr>
      <t>还</t>
    </r>
    <r>
      <rPr>
        <sz val="10"/>
        <color indexed="8"/>
        <rFont val="ＭＳ Ｐ明朝"/>
        <family val="1"/>
        <charset val="128"/>
      </rPr>
      <t>有AC ADAPT, AC CODE，主</t>
    </r>
    <r>
      <rPr>
        <sz val="10"/>
        <color indexed="8"/>
        <rFont val="FangSong"/>
        <family val="3"/>
        <charset val="134"/>
      </rPr>
      <t>电</t>
    </r>
    <r>
      <rPr>
        <sz val="10"/>
        <color indexed="8"/>
        <rFont val="ＭＳ Ｐ明朝"/>
        <family val="1"/>
        <charset val="128"/>
      </rPr>
      <t>池等6种</t>
    </r>
    <rPh sb="6" eb="7">
      <t>マト</t>
    </rPh>
    <rPh sb="9" eb="11">
      <t>ヒンモク</t>
    </rPh>
    <rPh sb="11" eb="12">
      <t>ユビ</t>
    </rPh>
    <rPh sb="12" eb="14">
      <t>エキショウ</t>
    </rPh>
    <rPh sb="15" eb="16">
      <t>ジ</t>
    </rPh>
    <rPh sb="16" eb="17">
      <t>シリゾク</t>
    </rPh>
    <rPh sb="17" eb="18">
      <t>テキ</t>
    </rPh>
    <rPh sb="18" eb="20">
      <t>エキショウ</t>
    </rPh>
    <rPh sb="21" eb="22">
      <t>ソト</t>
    </rPh>
    <rPh sb="22" eb="23">
      <t>カク</t>
    </rPh>
    <rPh sb="23" eb="25">
      <t>ブブン</t>
    </rPh>
    <rPh sb="27" eb="28">
      <t>コ</t>
    </rPh>
    <rPh sb="28" eb="30">
      <t>キバン</t>
    </rPh>
    <rPh sb="31" eb="32">
      <t>レイ</t>
    </rPh>
    <rPh sb="32" eb="33">
      <t>ガイ</t>
    </rPh>
    <rPh sb="34" eb="35">
      <t>ユウ</t>
    </rPh>
    <rPh sb="53" eb="54">
      <t>シュ</t>
    </rPh>
    <rPh sb="55" eb="57">
      <t>イケナド</t>
    </rPh>
    <rPh sb="58" eb="59">
      <t>ジュ</t>
    </rPh>
    <phoneticPr fontId="2"/>
  </si>
  <si>
    <r>
      <t>部门</t>
    </r>
    <r>
      <rPr>
        <sz val="10"/>
        <rFont val="ＭＳ Ｐ明朝"/>
        <family val="1"/>
        <charset val="128"/>
      </rPr>
      <t>・</t>
    </r>
    <r>
      <rPr>
        <sz val="10"/>
        <rFont val="宋体"/>
        <charset val="128"/>
      </rPr>
      <t>职务</t>
    </r>
    <phoneticPr fontId="2"/>
  </si>
  <si>
    <r>
      <t>生产厂家名称(与回答方不同时)，型号名</t>
    </r>
    <r>
      <rPr>
        <sz val="10"/>
        <rFont val="ＭＳ Ｐ明朝"/>
        <family val="1"/>
        <charset val="128"/>
      </rPr>
      <t>・</t>
    </r>
    <r>
      <rPr>
        <sz val="10"/>
        <rFont val="宋体"/>
        <charset val="128"/>
      </rPr>
      <t>系列名</t>
    </r>
    <phoneticPr fontId="2"/>
  </si>
  <si>
    <r>
      <t>&lt;</t>
    </r>
    <r>
      <rPr>
        <sz val="9"/>
        <rFont val="宋体"/>
        <charset val="128"/>
      </rPr>
      <t>评语</t>
    </r>
    <r>
      <rPr>
        <sz val="9"/>
        <rFont val="ＭＳ Ｐ明朝"/>
        <family val="1"/>
        <charset val="128"/>
      </rPr>
      <t>等&gt;</t>
    </r>
    <phoneticPr fontId="2"/>
  </si>
  <si>
    <r>
      <t>　</t>
    </r>
    <r>
      <rPr>
        <b/>
        <sz val="10"/>
        <color indexed="8"/>
        <rFont val="ＭＳ Ｐ明朝"/>
        <family val="1"/>
        <charset val="128"/>
      </rPr>
      <t>・</t>
    </r>
    <r>
      <rPr>
        <b/>
        <sz val="10"/>
        <color indexed="8"/>
        <rFont val="宋体"/>
        <charset val="128"/>
      </rPr>
      <t>有意图含有  无</t>
    </r>
    <phoneticPr fontId="2"/>
  </si>
  <si>
    <r>
      <t>　</t>
    </r>
    <r>
      <rPr>
        <b/>
        <sz val="10"/>
        <color indexed="8"/>
        <rFont val="ＭＳ Ｐ明朝"/>
        <family val="1"/>
        <charset val="128"/>
      </rPr>
      <t>・</t>
    </r>
    <r>
      <rPr>
        <b/>
        <sz val="10"/>
        <color indexed="8"/>
        <rFont val="宋体"/>
        <charset val="128"/>
      </rPr>
      <t>有意图含有  有(限制用途)</t>
    </r>
    <phoneticPr fontId="2"/>
  </si>
  <si>
    <r>
      <t>　</t>
    </r>
    <r>
      <rPr>
        <b/>
        <sz val="10"/>
        <color indexed="8"/>
        <rFont val="ＭＳ Ｐ明朝"/>
        <family val="1"/>
        <charset val="128"/>
      </rPr>
      <t>・</t>
    </r>
    <r>
      <rPr>
        <b/>
        <sz val="10"/>
        <color indexed="8"/>
        <rFont val="宋体"/>
        <charset val="128"/>
      </rPr>
      <t>不纯物含有浓度</t>
    </r>
    <phoneticPr fontId="2"/>
  </si>
  <si>
    <r>
      <t xml:space="preserve"> 物质２２(PVC)   </t>
    </r>
    <r>
      <rPr>
        <b/>
        <sz val="10"/>
        <color indexed="8"/>
        <rFont val="ＭＳ Ｐゴシック"/>
        <family val="3"/>
        <charset val="128"/>
      </rPr>
      <t>・</t>
    </r>
    <r>
      <rPr>
        <b/>
        <sz val="10"/>
        <color indexed="8"/>
        <rFont val="宋体"/>
        <charset val="128"/>
      </rPr>
      <t>铅 超过300ppm</t>
    </r>
    <phoneticPr fontId="2"/>
  </si>
  <si>
    <r>
      <t xml:space="preserve"> 物质２２(PVC)   </t>
    </r>
    <r>
      <rPr>
        <b/>
        <sz val="10"/>
        <color indexed="8"/>
        <rFont val="ＭＳ Ｐゴシック"/>
        <family val="3"/>
        <charset val="128"/>
      </rPr>
      <t>・</t>
    </r>
    <r>
      <rPr>
        <b/>
        <sz val="10"/>
        <color indexed="8"/>
        <rFont val="宋体"/>
        <charset val="128"/>
      </rPr>
      <t>铅300ppm以下</t>
    </r>
    <phoneticPr fontId="2"/>
  </si>
  <si>
    <r>
      <t>・</t>
    </r>
    <r>
      <rPr>
        <sz val="10"/>
        <color indexed="8"/>
        <rFont val="宋体"/>
        <charset val="128"/>
      </rPr>
      <t>为了获取部品或材料的某种特定功能、性能,而作为必要成分使用的场合,可判定为“有意图的含有”。</t>
    </r>
    <phoneticPr fontId="2"/>
  </si>
  <si>
    <r>
      <t>・</t>
    </r>
    <r>
      <rPr>
        <sz val="10"/>
        <color indexed="8"/>
        <rFont val="宋体"/>
        <charset val="128"/>
      </rPr>
      <t>对部件和材料来说，该种物质并非为获得某种特定功能或性能所使用的成分，很明显是作为不纯物存在的,</t>
    </r>
    <phoneticPr fontId="2"/>
  </si>
  <si>
    <r>
      <t>・</t>
    </r>
    <r>
      <rPr>
        <sz val="10"/>
        <color indexed="8"/>
        <rFont val="宋体"/>
        <charset val="128"/>
      </rPr>
      <t>不可仅凭实际测定结果(测定值)进行判定，请务必明确其是有意图的含有物质还是不纯物。</t>
    </r>
    <phoneticPr fontId="2"/>
  </si>
  <si>
    <t>邻苯二甲酸二辛酯（简称：DEHP）</t>
    <phoneticPr fontId="2"/>
  </si>
  <si>
    <t>邻苯二甲酸二丁酯（简称：DBP)</t>
    <phoneticPr fontId="2"/>
  </si>
  <si>
    <t>邻苯二甲 苯二甲 酸丁 苄酯 (简称：BBP)</t>
    <phoneticPr fontId="2"/>
  </si>
  <si>
    <t>邻苯二甲酸二异丁酯（简称：DIBP）</t>
    <phoneticPr fontId="2"/>
  </si>
  <si>
    <t>Rev11</t>
    <phoneticPr fontId="2"/>
  </si>
  <si>
    <t>正在补充美国EPEAT管制的化学物质内容（参考表7），或者说，这不是管制对象？</t>
    <phoneticPr fontId="2"/>
  </si>
  <si>
    <r>
      <rPr>
        <u/>
        <sz val="11"/>
        <color indexed="12"/>
        <rFont val="宋体"/>
        <charset val="128"/>
      </rPr>
      <t>链</t>
    </r>
    <r>
      <rPr>
        <u/>
        <sz val="11"/>
        <color indexed="12"/>
        <rFont val="ＭＳ Ｐゴシック"/>
        <family val="3"/>
        <charset val="128"/>
      </rPr>
      <t>接到</t>
    </r>
    <r>
      <rPr>
        <u/>
        <sz val="11"/>
        <color indexed="12"/>
        <rFont val="宋体"/>
        <charset val="128"/>
      </rPr>
      <t>绿</t>
    </r>
    <r>
      <rPr>
        <u/>
        <sz val="11"/>
        <color indexed="12"/>
        <rFont val="ＭＳ Ｐゴシック"/>
        <family val="3"/>
        <charset val="128"/>
      </rPr>
      <t>色采</t>
    </r>
    <r>
      <rPr>
        <u/>
        <sz val="11"/>
        <color indexed="12"/>
        <rFont val="宋体"/>
        <charset val="128"/>
      </rPr>
      <t>购</t>
    </r>
    <r>
      <rPr>
        <u/>
        <sz val="11"/>
        <color indexed="12"/>
        <rFont val="ＭＳ Ｐゴシック"/>
        <family val="3"/>
        <charset val="128"/>
      </rPr>
      <t>方</t>
    </r>
    <r>
      <rPr>
        <u/>
        <sz val="11"/>
        <color indexed="12"/>
        <rFont val="宋体"/>
        <charset val="128"/>
      </rPr>
      <t>针</t>
    </r>
    <rPh sb="4" eb="6">
      <t>チョウタツ</t>
    </rPh>
    <phoneticPr fontId="2"/>
  </si>
  <si>
    <r>
      <t>・</t>
    </r>
    <r>
      <rPr>
        <sz val="10"/>
        <color indexed="8"/>
        <rFont val="宋体"/>
        <charset val="128"/>
      </rPr>
      <t>需要回答的对象产品为 SORD　CORPORATION。</t>
    </r>
    <phoneticPr fontId="2"/>
  </si>
  <si>
    <r>
      <t>・</t>
    </r>
    <r>
      <rPr>
        <sz val="10"/>
        <color indexed="8"/>
        <rFont val="宋体"/>
        <charset val="128"/>
      </rPr>
      <t>下栏断线内为SORD填写栏,请回答方不要填写。</t>
    </r>
    <rPh sb="1" eb="2">
      <t>シタ</t>
    </rPh>
    <rPh sb="3" eb="4">
      <t>ダン</t>
    </rPh>
    <rPh sb="5" eb="6">
      <t>ナイ</t>
    </rPh>
    <rPh sb="11" eb="12">
      <t>デン</t>
    </rPh>
    <rPh sb="12" eb="13">
      <t>シャ</t>
    </rPh>
    <rPh sb="16" eb="18">
      <t>カイトウ</t>
    </rPh>
    <rPh sb="18" eb="19">
      <t>カタ</t>
    </rPh>
    <rPh sb="19" eb="21">
      <t>フヨウ</t>
    </rPh>
    <rPh sb="21" eb="22">
      <t>デン</t>
    </rPh>
    <rPh sb="22" eb="23">
      <t>シャ</t>
    </rPh>
    <phoneticPr fontId="2"/>
  </si>
  <si>
    <r>
      <t>SORD部品code</t>
    </r>
    <r>
      <rPr>
        <sz val="8"/>
        <rFont val="宋体"/>
        <charset val="128"/>
      </rPr>
      <t>（*1)</t>
    </r>
    <rPh sb="4" eb="6">
      <t>ブヒン</t>
    </rPh>
    <phoneticPr fontId="2"/>
  </si>
  <si>
    <r>
      <rPr>
        <sz val="10"/>
        <rFont val="ＭＳ Ｐ明朝"/>
        <family val="1"/>
        <charset val="128"/>
      </rPr>
      <t>【SORD</t>
    </r>
    <r>
      <rPr>
        <sz val="10"/>
        <rFont val="宋体"/>
        <charset val="128"/>
      </rPr>
      <t>填写栏</t>
    </r>
    <r>
      <rPr>
        <sz val="10"/>
        <rFont val="ＭＳ Ｐ明朝"/>
        <family val="1"/>
        <charset val="128"/>
      </rPr>
      <t>】</t>
    </r>
    <phoneticPr fontId="2"/>
  </si>
  <si>
    <r>
      <rPr>
        <sz val="9"/>
        <color rgb="FFFF0000"/>
        <rFont val="宋体"/>
        <charset val="128"/>
      </rPr>
      <t>&lt;备考栏&gt;</t>
    </r>
    <r>
      <rPr>
        <sz val="9"/>
        <rFont val="宋体"/>
        <charset val="128"/>
      </rPr>
      <t xml:space="preserve"> </t>
    </r>
    <r>
      <rPr>
        <sz val="9"/>
        <color rgb="FFFF0000"/>
        <rFont val="宋体"/>
        <charset val="128"/>
      </rPr>
      <t>如有含有的情况（特别,是豁免用途/带期限的限制豁免用途）请记入其使用部位和用途(豁免用途编号)。</t>
    </r>
    <rPh sb="6" eb="8">
      <t>ガンユウ</t>
    </rPh>
    <rPh sb="8" eb="9">
      <t>アリ</t>
    </rPh>
    <rPh sb="14" eb="15">
      <t>トク</t>
    </rPh>
    <rPh sb="17" eb="19">
      <t>キセイ</t>
    </rPh>
    <rPh sb="19" eb="21">
      <t>ジョガイ</t>
    </rPh>
    <rPh sb="21" eb="22">
      <t>ト</t>
    </rPh>
    <rPh sb="24" eb="27">
      <t>キゲンテキ</t>
    </rPh>
    <rPh sb="27" eb="28">
      <t>キリ</t>
    </rPh>
    <rPh sb="28" eb="29">
      <t>セイ</t>
    </rPh>
    <rPh sb="29" eb="30">
      <t>タニ</t>
    </rPh>
    <rPh sb="30" eb="31">
      <t>メン</t>
    </rPh>
    <rPh sb="31" eb="33">
      <t>ヨウト</t>
    </rPh>
    <phoneticPr fontId="2"/>
  </si>
  <si>
    <t>Specification Sheet Ver.</t>
    <phoneticPr fontId="2"/>
  </si>
  <si>
    <t>电触点中的镉及其化合物</t>
  </si>
  <si>
    <t>8(b)</t>
    <phoneticPr fontId="61"/>
  </si>
  <si>
    <t>第1-7类和第10类中，以下电触点中的镉及其化合物：
・断路器
・热敏控制器
・除密封电机热保护器以外的电机热保护器
・额定交流电压（250V及以上）配套的额定电流（6A及以上）的交流开关，或额定交流电压（125V及以上）配套的额定电流（12A及以上）的交流开关
・额定直流电压（18V及以上）配套的额定电流（20A及以上）的直流开关
・输入电源为200Hz及以上的开关</t>
  </si>
  <si>
    <t>8(b)-I</t>
    <phoneticPr fontId="61"/>
  </si>
  <si>
    <t>类别第1～第7、第10项中的有色滤光片玻璃中的镉。但,不含附件中 第39项的用途。</t>
  </si>
  <si>
    <t>13(b)-(II)</t>
    <phoneticPr fontId="61"/>
  </si>
  <si>
    <t>类别第1～第7、第10项中的用于反射标准片中釉料中的镉和铅。</t>
  </si>
  <si>
    <t>13(b)-(III)</t>
    <phoneticPr fontId="61"/>
  </si>
  <si>
    <t>用于玻璃（如硼硅玻璃及钠钙玻璃）瓷漆涂层的印墨中所含的铅和镉</t>
  </si>
  <si>
    <t>第1-7类和第10类中，安装在显示器和EEE控制面板内用于照明的组件中，提供过滤功能的彩色印刷玻璃中的镉。</t>
  </si>
  <si>
    <t>21(a)</t>
    <phoneticPr fontId="61"/>
  </si>
  <si>
    <t>第1-7类和第10类中，用于玻璃（如硼硅玻璃及钠钙玻璃）瓷漆涂层的印墨中所含的镉</t>
  </si>
  <si>
    <t>21(b)</t>
    <phoneticPr fontId="61"/>
  </si>
  <si>
    <t>用于显示照明用途中，降低镉基半导体纳结晶量子点的硒化镉。</t>
  </si>
  <si>
    <t>申请更新中</t>
    <rPh sb="0" eb="1">
      <t>サル</t>
    </rPh>
    <rPh sb="2" eb="4">
      <t>コウシン</t>
    </rPh>
    <rPh sb="4" eb="5">
      <t>チュウ</t>
    </rPh>
    <phoneticPr fontId="61"/>
  </si>
  <si>
    <t>39(a)</t>
    <phoneticPr fontId="61"/>
  </si>
  <si>
    <t>镉及其化合物</t>
    <phoneticPr fontId="2"/>
  </si>
  <si>
    <t>荧光管玻璃内的铅含量不得超过其重量的0.2%</t>
  </si>
  <si>
    <t>5(b)</t>
    <phoneticPr fontId="61"/>
  </si>
  <si>
    <t>铅作为一种合金元素，在用于机械加工的钢中含量不超过0.35%(wt)，在用于批量热浸镀锌钢中铅含量不超过0.2%(wt)。</t>
  </si>
  <si>
    <t>6(a)-I</t>
    <phoneticPr fontId="61"/>
  </si>
  <si>
    <t>在回收的含铅废铝中，铅作为一种合金元素，在铝合金中的含量不超过0.4%(wt)。</t>
  </si>
  <si>
    <t>6(b)-I</t>
    <phoneticPr fontId="61"/>
  </si>
  <si>
    <t>铅作为一种合金元素，在用于机械加工的铝中含量不超过0.4%(wt)。</t>
  </si>
  <si>
    <t>6(b)-II</t>
    <phoneticPr fontId="61"/>
  </si>
  <si>
    <t>铜中合金元素中的铅含量小于4%</t>
  </si>
  <si>
    <t>6(c)</t>
    <phoneticPr fontId="61"/>
  </si>
  <si>
    <t>高熔化温度型焊料中的铅（即铅含量超过85%的铅基合金焊料）</t>
  </si>
  <si>
    <t>7(a)</t>
    <phoneticPr fontId="61"/>
  </si>
  <si>
    <t>电子电气元件中玻璃或陶瓷材料（电容中陶瓷介质除外）所含的铅，如压电设备或玻璃/陶瓷复合元件</t>
  </si>
  <si>
    <t>7(c)-I</t>
    <phoneticPr fontId="61"/>
  </si>
  <si>
    <t>额定电压为交流125V 或直流250V 及以上的电容中陶瓷介质所含的铅</t>
  </si>
  <si>
    <t>7(c)-II</t>
    <phoneticPr fontId="61"/>
  </si>
  <si>
    <t>基于压电陶瓷介电陶瓷材料的铅，部分集成电路或分立半导体电容</t>
  </si>
  <si>
    <t>7(c)-IV</t>
    <phoneticPr fontId="61"/>
  </si>
  <si>
    <t>光学应用的白色玻璃中的铅</t>
  </si>
  <si>
    <t>13(a)</t>
    <phoneticPr fontId="61"/>
  </si>
  <si>
    <t>类别第1～第7、第10项中的离子色滤光片玻璃中的铅。</t>
  </si>
  <si>
    <t>13(b)-(I)</t>
    <phoneticPr fontId="61"/>
  </si>
  <si>
    <t>集成电路倒装芯片封装中半导体芯片及载体之间形成可靠联接所用焊料中的铅</t>
  </si>
  <si>
    <t>第1-7类和第10类中，集成电路倒装芯片封装内的半导体芯片和载体之间形成可靠联接所用焊料中的铅，符合至少一个以下条件：
・90nm或更大的半导体技术节点
・任意半导体技术节点中的单个芯片尺寸为300mm2或更大
・具有大于等于300mm2的芯片、或大于等于300mm2的硅中介层的堆叠晶封装。</t>
  </si>
  <si>
    <t>15(a)</t>
    <phoneticPr fontId="61"/>
  </si>
  <si>
    <t>仿日晒放电灯中含磷荧光粉触媒（如BSP (BaSi2O5:Pb)）中的铅，其含量在1%以下</t>
  </si>
  <si>
    <t>18(b)</t>
    <phoneticPr fontId="61"/>
  </si>
  <si>
    <t>第1-7类和第10类中，用于玻璃（硼硅玻璃除外）瓷漆涂层的印墨中所含的镉</t>
  </si>
  <si>
    <t>21(c)</t>
    <phoneticPr fontId="61"/>
  </si>
  <si>
    <t>69/493/EEC 指令附录I（1，2，3 和4 类）中限定的水晶玻璃中的铅</t>
  </si>
  <si>
    <t>用于氩和氪激光管防护窗组合件的封装玻璃料里的铅的氧化物</t>
  </si>
  <si>
    <t>金属陶瓷质的微调电位计中的铅</t>
  </si>
  <si>
    <t>基于硼酸锌玻璃体的高压二极管的电镀层中的铅</t>
  </si>
  <si>
    <t>由于技术原因必须直接安装在便携式发动机(欧洲议会和理事会指令97/68/EC中的类别SH:1、SH:2、SH:3)的曲轴箱或气缸内的点火模块和其他电子电气发动机控制系统，其电子电气元件所含焊料和最终涂层、印刷电路板的最终涂层中的铅。</t>
  </si>
  <si>
    <t>通孔盘状和平面阵列的多层陶瓷电容中焊料里的铅</t>
  </si>
  <si>
    <t>铅及其化合物</t>
    <phoneticPr fontId="2"/>
  </si>
  <si>
    <t>功率小于30W 的用于一般照明用途的单端荧光灯中汞含量不得超过 2.5 毫克/灯</t>
  </si>
  <si>
    <t>1(a)</t>
    <phoneticPr fontId="61"/>
  </si>
  <si>
    <t>功率大于或等于30W 且小于50W 的用于一般照明用途的单端荧光灯中汞含量不得超过 3.5 毫克/灯</t>
  </si>
  <si>
    <t>1(b)</t>
    <phoneticPr fontId="61"/>
  </si>
  <si>
    <t>功率在50W 和150W 之间（含50W）的一般照明用途单端荧光灯中汞含量不得超过 5 毫克/灯</t>
  </si>
  <si>
    <t>1(c)</t>
    <phoneticPr fontId="61"/>
  </si>
  <si>
    <t>功率大于或等于150W 的用于一般照明用途的单端荧光灯中汞含量不得超过 15 毫克/灯</t>
  </si>
  <si>
    <t>1(d)</t>
    <phoneticPr fontId="61"/>
  </si>
  <si>
    <t>管直径小于17 毫米的用于一般照明用途的圆形或方形的单端荧光灯中汞含量不得超过 7 毫克/灯</t>
  </si>
  <si>
    <t>1(e)</t>
    <phoneticPr fontId="61"/>
  </si>
  <si>
    <t>特殊用途的单端（紧凑型）荧光灯中汞含量不得超过 5 毫克/灯</t>
  </si>
  <si>
    <t>1(f)</t>
    <phoneticPr fontId="61"/>
  </si>
  <si>
    <t>功率小于30W，使用寿命20000小时以上的用于一般照明用途的单端荧光灯中汞含量不得超过3.5 毫克/盏</t>
  </si>
  <si>
    <t>1(g)</t>
    <phoneticPr fontId="61"/>
  </si>
  <si>
    <t>正常使用寿命下的管直径小于9毫米的三基色直型荧光灯（例如T2）中汞含量不得超过 4 毫克/灯</t>
  </si>
  <si>
    <t>2(a)(1)</t>
    <phoneticPr fontId="61"/>
  </si>
  <si>
    <t>正常使用寿命下，管直径在9 毫米和17 毫米之间（含9 毫米和17 毫米）的三基色直型荧光灯（例如T5）中汞含量不得超过 3 毫克/灯</t>
  </si>
  <si>
    <t>2(a)(2)</t>
    <phoneticPr fontId="61"/>
  </si>
  <si>
    <t>正常使用寿命下，管直径在17 毫米和28 毫米之间（含28 毫米）的三基色直型荧光灯（例如T8中汞含量不得超过 3.5 毫克/灯</t>
  </si>
  <si>
    <t>2(a)(3)</t>
    <phoneticPr fontId="61"/>
  </si>
  <si>
    <t>正常使用寿命下的管直径大于28毫米的三基色直型荧光灯（例如T12）中汞含量不得超过 3.5 毫克/灯</t>
  </si>
  <si>
    <t>2(a)(4)</t>
    <phoneticPr fontId="61"/>
  </si>
  <si>
    <t>长效使用寿命（大于或等于25000 小时）的三基色直型荧光灯中汞含量不得超过 5 毫克/灯</t>
  </si>
  <si>
    <t>2(a)(5)</t>
    <phoneticPr fontId="61"/>
  </si>
  <si>
    <t>管直径大于17 毫米的非直型三基色荧光灯（例如T9）中汞含量不得超过 15 毫克/灯</t>
  </si>
  <si>
    <t>2(b)(3)</t>
    <phoneticPr fontId="61"/>
  </si>
  <si>
    <t>用于其他一般照明用途或特殊照明用途的灯（例如感应灯）中汞含量不得超过 15 毫克/灯</t>
  </si>
  <si>
    <t>2(b)(4)</t>
    <phoneticPr fontId="61"/>
  </si>
  <si>
    <t>较短长度（小于或等于500 毫米）的冷阴极荧光灯和外置电极荧光灯中的汞</t>
  </si>
  <si>
    <t>3(a)</t>
    <phoneticPr fontId="61"/>
  </si>
  <si>
    <t>中等长度（在500 毫米和1500 毫米之间，含1500 毫米）的冷阴极荧光灯和外置电极荧光灯中的汞</t>
  </si>
  <si>
    <t>3(b)</t>
    <phoneticPr fontId="61"/>
  </si>
  <si>
    <t>较长长度（大于1500 毫米）的冷阴极荧光灯和外置电极荧光灯中的汞</t>
  </si>
  <si>
    <t>3(c)</t>
    <phoneticPr fontId="61"/>
  </si>
  <si>
    <t>其他低压放电灯中的汞</t>
  </si>
  <si>
    <t>4(a)</t>
    <phoneticPr fontId="61"/>
  </si>
  <si>
    <t>功率小于或等于155W 的低压放电灯中的汞</t>
  </si>
  <si>
    <t>4(b)-I</t>
    <phoneticPr fontId="61"/>
  </si>
  <si>
    <t>功率在155W 和405W 之间（含405W）的低压放电灯中的汞</t>
  </si>
  <si>
    <t>4(b)-II</t>
    <phoneticPr fontId="61"/>
  </si>
  <si>
    <t>功率大于405W 的低压放电灯中的汞</t>
  </si>
  <si>
    <t>4(b)-III</t>
    <phoneticPr fontId="61"/>
  </si>
  <si>
    <t>4(c)-I</t>
    <phoneticPr fontId="61"/>
  </si>
  <si>
    <t>功率在155W 和405W 之间或等于405W 的低压放电灯中的汞</t>
  </si>
  <si>
    <t>4(c)-II</t>
    <phoneticPr fontId="61"/>
  </si>
  <si>
    <t>4(c)-III</t>
    <phoneticPr fontId="61"/>
  </si>
  <si>
    <t>金卤灯（MH）中的汞</t>
  </si>
  <si>
    <t>4(e)</t>
    <phoneticPr fontId="61"/>
  </si>
  <si>
    <t>本附录中未特别提及的其它特殊用途的放电灯中的汞</t>
  </si>
  <si>
    <t>4(f)</t>
    <phoneticPr fontId="61"/>
  </si>
  <si>
    <t>汞及其化合物</t>
    <phoneticPr fontId="2"/>
  </si>
  <si>
    <t>六价铬及其化合物</t>
    <phoneticPr fontId="2"/>
  </si>
  <si>
    <t>吸收式电冰箱中作为碳钢冷却系统防腐剂的六价铬，其在冷却液中的含量不得超过0.75%</t>
  </si>
  <si>
    <r>
      <t>Rev.11.0</t>
    </r>
    <r>
      <rPr>
        <sz val="10"/>
        <color theme="1"/>
        <rFont val="游ゴシック"/>
        <family val="3"/>
        <charset val="128"/>
      </rPr>
      <t>2</t>
    </r>
    <phoneticPr fontId="2"/>
  </si>
  <si>
    <t>Rev.11.02</t>
    <phoneticPr fontId="2"/>
  </si>
  <si>
    <t>E-mail</t>
    <phoneticPr fontId="2"/>
  </si>
  <si>
    <t>品名</t>
    <rPh sb="0" eb="2">
      <t>ヒンメイ</t>
    </rPh>
    <phoneticPr fontId="2"/>
  </si>
  <si>
    <r>
      <rPr>
        <sz val="11"/>
        <color theme="1"/>
        <rFont val="游ゴシック"/>
        <family val="3"/>
        <charset val="128"/>
      </rPr>
      <t xml:space="preserve">To: </t>
    </r>
    <r>
      <rPr>
        <sz val="11"/>
        <color theme="1"/>
        <rFont val="宋体"/>
        <charset val="128"/>
      </rPr>
      <t>SORD</t>
    </r>
    <r>
      <rPr>
        <sz val="11"/>
        <color theme="1"/>
        <rFont val="游ゴシック"/>
        <family val="3"/>
        <charset val="128"/>
      </rPr>
      <t xml:space="preserve"> </t>
    </r>
    <r>
      <rPr>
        <sz val="11"/>
        <color theme="1"/>
        <rFont val="宋体"/>
        <charset val="128"/>
      </rPr>
      <t>CORPORATION</t>
    </r>
    <phoneticPr fontId="2"/>
  </si>
  <si>
    <t>To: SORD CORPORATION</t>
    <phoneticPr fontId="2"/>
  </si>
  <si>
    <t>有否使用环境关联物质宣言书(附页)</t>
    <rPh sb="0" eb="1">
      <t>ユウ</t>
    </rPh>
    <rPh sb="1" eb="2">
      <t>イナ</t>
    </rPh>
    <rPh sb="2" eb="4">
      <t>シヨウ</t>
    </rPh>
    <rPh sb="5" eb="6">
      <t>サカイ</t>
    </rPh>
    <rPh sb="6" eb="7">
      <t>エ</t>
    </rPh>
    <rPh sb="8" eb="9">
      <t>ブツ</t>
    </rPh>
    <rPh sb="10" eb="12">
      <t>センゲン</t>
    </rPh>
    <rPh sb="14" eb="15">
      <t>フ</t>
    </rPh>
    <phoneticPr fontId="2"/>
  </si>
  <si>
    <r>
      <t>（</t>
    </r>
    <r>
      <rPr>
        <sz val="11"/>
        <rFont val="Microsoft YaHei"/>
        <family val="3"/>
        <charset val="134"/>
      </rPr>
      <t>自动填充</t>
    </r>
    <r>
      <rPr>
        <sz val="11"/>
        <rFont val="ＭＳ Ｐゴシック"/>
        <family val="3"/>
        <charset val="128"/>
      </rPr>
      <t>）</t>
    </r>
    <phoneticPr fontId="2"/>
  </si>
  <si>
    <t>【填写人】</t>
    <phoneticPr fontId="2"/>
  </si>
  <si>
    <r>
      <t>【</t>
    </r>
    <r>
      <rPr>
        <b/>
        <sz val="11"/>
        <rFont val="Microsoft YaHei"/>
        <family val="3"/>
        <charset val="134"/>
      </rPr>
      <t>对象物品</t>
    </r>
    <r>
      <rPr>
        <b/>
        <sz val="11"/>
        <rFont val="ＭＳ Ｐゴシック"/>
        <family val="3"/>
        <charset val="128"/>
      </rPr>
      <t>】</t>
    </r>
    <rPh sb="2" eb="3">
      <t>ゾウ</t>
    </rPh>
    <rPh sb="3" eb="5">
      <t>ブッピン</t>
    </rPh>
    <phoneticPr fontId="2"/>
  </si>
  <si>
    <r>
      <t>（自</t>
    </r>
    <r>
      <rPr>
        <sz val="11"/>
        <rFont val="FangSong"/>
        <family val="3"/>
        <charset val="134"/>
      </rPr>
      <t>动</t>
    </r>
    <r>
      <rPr>
        <sz val="11"/>
        <rFont val="ＭＳ Ｐゴシック"/>
        <family val="3"/>
        <charset val="128"/>
      </rPr>
      <t>填充）</t>
    </r>
  </si>
  <si>
    <t>型号名・系列名</t>
    <rPh sb="0" eb="1">
      <t>カタ</t>
    </rPh>
    <rPh sb="1" eb="2">
      <t>ゴウ</t>
    </rPh>
    <rPh sb="2" eb="3">
      <t>メイ</t>
    </rPh>
    <rPh sb="4" eb="6">
      <t>ケイレツ</t>
    </rPh>
    <rPh sb="6" eb="7">
      <t>メイ</t>
    </rPh>
    <phoneticPr fontId="2"/>
  </si>
  <si>
    <t>制造厂型名</t>
    <rPh sb="0" eb="1">
      <t>セイ</t>
    </rPh>
    <rPh sb="1" eb="2">
      <t>ヅクリ</t>
    </rPh>
    <rPh sb="2" eb="3">
      <t>ガケ</t>
    </rPh>
    <rPh sb="3" eb="5">
      <t>カタメイ</t>
    </rPh>
    <phoneticPr fontId="2"/>
  </si>
  <si>
    <t>部门・职务</t>
    <rPh sb="0" eb="1">
      <t>ブ</t>
    </rPh>
    <phoneticPr fontId="2"/>
  </si>
  <si>
    <t>填写人姓名</t>
    <rPh sb="0" eb="1">
      <t>テン</t>
    </rPh>
    <rPh sb="1" eb="2">
      <t>シャ</t>
    </rPh>
    <rPh sb="2" eb="3">
      <t>ニン</t>
    </rPh>
    <rPh sb="3" eb="5">
      <t>セイメイ</t>
    </rPh>
    <phoneticPr fontId="2"/>
  </si>
  <si>
    <t>关于电池（１次电池以及２次电池）,优先采用EU电池指令的规定。</t>
    <rPh sb="0" eb="2">
      <t>デンチ</t>
    </rPh>
    <rPh sb="4" eb="5">
      <t>ジ</t>
    </rPh>
    <rPh sb="5" eb="7">
      <t>デンチ</t>
    </rPh>
    <rPh sb="7" eb="8">
      <t>オヨ</t>
    </rPh>
    <rPh sb="10" eb="11">
      <t>ジ</t>
    </rPh>
    <rPh sb="11" eb="13">
      <t>デンチ</t>
    </rPh>
    <rPh sb="15" eb="16">
      <t>カン</t>
    </rPh>
    <rPh sb="22" eb="24">
      <t>デンチ</t>
    </rPh>
    <rPh sb="24" eb="26">
      <t>シレイ</t>
    </rPh>
    <rPh sb="27" eb="28">
      <t>サダユウセン</t>
    </rPh>
    <phoneticPr fontId="2"/>
  </si>
  <si>
    <r>
      <t>Rev.</t>
    </r>
    <r>
      <rPr>
        <sz val="10"/>
        <color theme="1"/>
        <rFont val="游ゴシック"/>
        <family val="3"/>
        <charset val="128"/>
      </rPr>
      <t>11.02</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</si>
</sst>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quot;[&quot;\-0&quot;]&quot;;&quot;[&quot;0&quot;]&quot;;&quot;[&quot;@&quot;]&quot;"/>
    <numFmt numFmtId="177" formatCode="yyyy&quot;年&quot;m&quot;月&quot;d&quot;日&quot;;@"/>
  </numFmts>
  <fonts count="74">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u/>
      <sz val="10"/>
      <name val="ＭＳ Ｐ明朝"/>
      <family val="1"/>
      <charset val="128"/>
    </font>
    <font>
      <sz val="9"/>
      <name val="ＭＳ Ｐ明朝"/>
      <family val="1"/>
      <charset val="128"/>
    </font>
    <font>
      <sz val="8"/>
      <name val="ＭＳ Ｐ明朝"/>
      <family val="1"/>
      <charset val="128"/>
    </font>
    <font>
      <b/>
      <sz val="10"/>
      <name val="ＭＳ Ｐ明朝"/>
      <family val="1"/>
      <charset val="128"/>
    </font>
    <font>
      <b/>
      <u/>
      <sz val="16"/>
      <name val="ＭＳ Ｐ明朝"/>
      <family val="1"/>
      <charset val="128"/>
    </font>
    <font>
      <u/>
      <sz val="11"/>
      <color indexed="12"/>
      <name val="ＭＳ Ｐゴシック"/>
      <family val="3"/>
      <charset val="128"/>
    </font>
    <font>
      <b/>
      <sz val="10"/>
      <name val="宋体"/>
      <family val="3"/>
      <charset val="128"/>
    </font>
    <font>
      <sz val="10"/>
      <name val="宋体"/>
      <charset val="128"/>
    </font>
    <font>
      <sz val="8"/>
      <name val="宋体"/>
      <charset val="128"/>
    </font>
    <font>
      <b/>
      <u/>
      <sz val="16"/>
      <name val="宋体"/>
      <charset val="128"/>
    </font>
    <font>
      <sz val="9"/>
      <name val="宋体"/>
      <charset val="128"/>
    </font>
    <font>
      <sz val="11"/>
      <name val="宋体"/>
      <charset val="128"/>
    </font>
    <font>
      <b/>
      <sz val="9"/>
      <name val="宋体"/>
      <charset val="128"/>
    </font>
    <font>
      <b/>
      <sz val="9.5"/>
      <name val="宋体"/>
      <charset val="128"/>
    </font>
    <font>
      <b/>
      <sz val="8"/>
      <name val="宋体"/>
      <charset val="128"/>
    </font>
    <font>
      <u/>
      <sz val="11"/>
      <name val="ＭＳ Ｐゴシック"/>
      <family val="3"/>
      <charset val="128"/>
    </font>
    <font>
      <sz val="7"/>
      <name val="宋体"/>
      <charset val="128"/>
    </font>
    <font>
      <b/>
      <sz val="9"/>
      <name val="ＭＳ Ｐ明朝"/>
      <family val="1"/>
      <charset val="128"/>
    </font>
    <font>
      <b/>
      <sz val="14"/>
      <name val="ＭＳ Ｐ明朝"/>
      <family val="1"/>
      <charset val="128"/>
    </font>
    <font>
      <sz val="10"/>
      <color indexed="8"/>
      <name val="宋体"/>
      <charset val="128"/>
    </font>
    <font>
      <b/>
      <sz val="10"/>
      <color indexed="8"/>
      <name val="宋体"/>
      <charset val="128"/>
    </font>
    <font>
      <sz val="10"/>
      <color indexed="8"/>
      <name val="ＭＳ Ｐ明朝"/>
      <family val="1"/>
      <charset val="128"/>
    </font>
    <font>
      <b/>
      <sz val="10"/>
      <color indexed="8"/>
      <name val="ＭＳ Ｐ明朝"/>
      <family val="1"/>
      <charset val="128"/>
    </font>
    <font>
      <b/>
      <sz val="9"/>
      <color indexed="8"/>
      <name val="宋体"/>
      <charset val="128"/>
    </font>
    <font>
      <b/>
      <sz val="10"/>
      <color indexed="8"/>
      <name val="ＭＳ Ｐゴシック"/>
      <family val="3"/>
      <charset val="128"/>
    </font>
    <font>
      <sz val="9"/>
      <color indexed="8"/>
      <name val="宋体"/>
      <charset val="128"/>
    </font>
    <font>
      <vertAlign val="subscript"/>
      <sz val="9"/>
      <color indexed="8"/>
      <name val="宋体"/>
      <charset val="128"/>
    </font>
    <font>
      <sz val="11"/>
      <color indexed="8"/>
      <name val="ＭＳ Ｐ明朝"/>
      <family val="1"/>
      <charset val="128"/>
    </font>
    <font>
      <b/>
      <sz val="11"/>
      <color indexed="8"/>
      <name val="ＭＳ Ｐ明朝"/>
      <family val="1"/>
      <charset val="128"/>
    </font>
    <font>
      <b/>
      <sz val="11"/>
      <color indexed="8"/>
      <name val="FangSong"/>
      <family val="3"/>
      <charset val="134"/>
    </font>
    <font>
      <sz val="11"/>
      <color indexed="8"/>
      <name val="ＭＳ Ｐゴシック"/>
      <family val="3"/>
      <charset val="128"/>
    </font>
    <font>
      <sz val="10"/>
      <color indexed="8"/>
      <name val="FangSong"/>
      <family val="3"/>
      <charset val="134"/>
    </font>
    <font>
      <vertAlign val="subscript"/>
      <sz val="10"/>
      <color indexed="8"/>
      <name val="宋体"/>
      <charset val="128"/>
    </font>
    <font>
      <sz val="11"/>
      <color indexed="8"/>
      <name val="FangSong"/>
      <family val="3"/>
      <charset val="134"/>
    </font>
    <font>
      <u/>
      <sz val="11"/>
      <color indexed="12"/>
      <name val="宋体"/>
      <charset val="128"/>
    </font>
    <font>
      <sz val="11"/>
      <color theme="1"/>
      <name val="宋体"/>
      <charset val="128"/>
    </font>
    <font>
      <sz val="10"/>
      <color theme="1"/>
      <name val="宋体"/>
      <charset val="128"/>
    </font>
    <font>
      <b/>
      <u/>
      <sz val="14"/>
      <color theme="1"/>
      <name val="宋体"/>
      <charset val="128"/>
    </font>
    <font>
      <b/>
      <sz val="10"/>
      <color theme="1"/>
      <name val="宋体"/>
      <charset val="128"/>
    </font>
    <font>
      <sz val="10"/>
      <color theme="1"/>
      <name val="ＭＳ Ｐ明朝"/>
      <family val="1"/>
      <charset val="128"/>
    </font>
    <font>
      <b/>
      <sz val="11"/>
      <color theme="1"/>
      <name val="宋体"/>
      <charset val="128"/>
    </font>
    <font>
      <u/>
      <sz val="10"/>
      <color theme="1"/>
      <name val="宋体"/>
      <charset val="128"/>
    </font>
    <font>
      <sz val="8"/>
      <color theme="1"/>
      <name val="宋体"/>
      <charset val="128"/>
    </font>
    <font>
      <sz val="9"/>
      <color theme="1"/>
      <name val="宋体"/>
      <charset val="128"/>
    </font>
    <font>
      <b/>
      <sz val="12"/>
      <color theme="1"/>
      <name val="宋体"/>
      <charset val="128"/>
    </font>
    <font>
      <sz val="11"/>
      <color theme="1"/>
      <name val="ＭＳ Ｐ明朝"/>
      <family val="1"/>
      <charset val="128"/>
    </font>
    <font>
      <b/>
      <sz val="11"/>
      <color theme="1"/>
      <name val="ＭＳ Ｐ明朝"/>
      <family val="1"/>
      <charset val="128"/>
    </font>
    <font>
      <sz val="11"/>
      <color theme="1"/>
      <name val="ＭＳ Ｐゴシック"/>
      <family val="3"/>
      <charset val="128"/>
    </font>
    <font>
      <b/>
      <u/>
      <sz val="12"/>
      <color theme="1"/>
      <name val="宋体"/>
      <charset val="128"/>
    </font>
    <font>
      <sz val="9"/>
      <color theme="1"/>
      <name val="ＭＳ Ｐ明朝"/>
      <family val="1"/>
      <charset val="128"/>
    </font>
    <font>
      <sz val="11"/>
      <color theme="1"/>
      <name val="FangSong"/>
      <family val="3"/>
      <charset val="134"/>
    </font>
    <font>
      <b/>
      <sz val="11"/>
      <color theme="1"/>
      <name val="SimSun"/>
      <charset val="134"/>
    </font>
    <font>
      <sz val="9"/>
      <color rgb="FF000000"/>
      <name val="MS UI Gothic"/>
      <family val="3"/>
      <charset val="128"/>
    </font>
    <font>
      <b/>
      <sz val="10"/>
      <name val="宋体"/>
      <charset val="128"/>
    </font>
    <font>
      <sz val="9"/>
      <color rgb="FFFF0000"/>
      <name val="宋体"/>
      <charset val="128"/>
    </font>
    <font>
      <sz val="6"/>
      <name val="ＭＳ Ｐゴシック"/>
      <family val="2"/>
      <charset val="128"/>
      <scheme val="minor"/>
    </font>
    <font>
      <sz val="11"/>
      <color theme="1"/>
      <name val="Microsoft YaHei"/>
      <family val="2"/>
      <charset val="134"/>
    </font>
    <font>
      <sz val="11"/>
      <name val="Microsoft YaHei"/>
      <family val="3"/>
      <charset val="134"/>
    </font>
    <font>
      <sz val="10"/>
      <color theme="1"/>
      <name val="游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font>
    <font>
      <sz val="11"/>
      <color theme="1"/>
      <name val="宋体"/>
      <family val="3"/>
      <charset val="128"/>
    </font>
    <font>
      <b/>
      <sz val="14"/>
      <name val="Microsoft YaHei"/>
      <family val="3"/>
      <charset val="134"/>
    </font>
    <font>
      <b/>
      <sz val="11"/>
      <name val="Microsoft YaHei"/>
      <family val="3"/>
      <charset val="134"/>
    </font>
    <font>
      <sz val="11"/>
      <name val="FangSong"/>
      <family val="3"/>
      <charset val="134"/>
    </font>
    <font>
      <sz val="10"/>
      <name val="游ゴシック"/>
      <family val="3"/>
      <charset val="128"/>
    </font>
    <font>
      <sz val="11"/>
      <name val="游ゴシック"/>
      <family val="3"/>
      <charset val="128"/>
    </font>
  </fonts>
  <fills count="12">
    <fill>
      <patternFill patternType="none"/>
    </fill>
    <fill>
      <patternFill patternType="gray125"/>
    </fill>
    <fill>
      <patternFill patternType="solid">
        <fgColor indexed="23"/>
        <bgColor indexed="64"/>
      </patternFill>
    </fill>
    <fill>
      <patternFill patternType="solid">
        <fgColor indexed="45"/>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indexed="47"/>
        <bgColor indexed="64"/>
      </patternFill>
    </fill>
    <fill>
      <patternFill patternType="solid">
        <fgColor indexed="43"/>
        <bgColor indexed="64"/>
      </patternFill>
    </fill>
    <fill>
      <patternFill patternType="solid">
        <fgColor rgb="FFFFFF99"/>
        <bgColor indexed="64"/>
      </patternFill>
    </fill>
    <fill>
      <patternFill patternType="solid">
        <fgColor rgb="FFFFCC99"/>
        <bgColor indexed="64"/>
      </patternFill>
    </fill>
    <fill>
      <patternFill patternType="solid">
        <fgColor rgb="FF00B0F0"/>
        <bgColor indexed="64"/>
      </patternFill>
    </fill>
  </fills>
  <borders count="133">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diagonal/>
    </border>
    <border>
      <left style="thin">
        <color indexed="64"/>
      </left>
      <right/>
      <top/>
      <bottom style="medium">
        <color indexed="64"/>
      </bottom>
      <diagonal/>
    </border>
    <border>
      <left/>
      <right/>
      <top/>
      <bottom style="dotted">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dotted">
        <color indexed="64"/>
      </right>
      <top/>
      <bottom style="medium">
        <color indexed="64"/>
      </bottom>
      <diagonal/>
    </border>
    <border>
      <left/>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1" fillId="0" borderId="0">
      <alignment vertical="center"/>
    </xf>
  </cellStyleXfs>
  <cellXfs count="735">
    <xf numFmtId="0" fontId="0" fillId="0" borderId="0" xfId="0"/>
    <xf numFmtId="0" fontId="6" fillId="0" borderId="0" xfId="0" applyFont="1" applyBorder="1" applyAlignment="1">
      <alignment horizontal="left" vertical="center" wrapText="1"/>
    </xf>
    <xf numFmtId="0" fontId="5" fillId="0" borderId="0" xfId="0" applyFont="1"/>
    <xf numFmtId="0" fontId="5" fillId="0" borderId="0" xfId="0" applyFont="1" applyBorder="1" applyAlignment="1" applyProtection="1">
      <alignment horizontal="center" vertical="center" wrapText="1"/>
    </xf>
    <xf numFmtId="0" fontId="5" fillId="0" borderId="0" xfId="0" applyFont="1" applyAlignment="1">
      <alignment horizontal="right"/>
    </xf>
    <xf numFmtId="0" fontId="5" fillId="0" borderId="0" xfId="0" applyFont="1" applyBorder="1" applyAlignment="1">
      <alignment vertical="center"/>
    </xf>
    <xf numFmtId="0" fontId="5" fillId="0" borderId="0" xfId="0" applyFont="1" applyBorder="1"/>
    <xf numFmtId="0" fontId="9" fillId="0" borderId="0" xfId="0" applyFont="1" applyAlignment="1">
      <alignment horizontal="left" vertical="center"/>
    </xf>
    <xf numFmtId="0" fontId="5" fillId="0" borderId="0" xfId="0" applyFont="1" applyAlignment="1">
      <alignment vertical="center"/>
    </xf>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applyProtection="1"/>
    <xf numFmtId="0" fontId="5" fillId="0" borderId="7" xfId="0" applyFont="1" applyBorder="1" applyAlignment="1" applyProtection="1">
      <alignment horizontal="justify" vertical="center" wrapText="1"/>
    </xf>
    <xf numFmtId="0" fontId="5" fillId="0" borderId="8" xfId="0" applyFont="1" applyBorder="1" applyAlignment="1" applyProtection="1">
      <alignment vertical="center"/>
    </xf>
    <xf numFmtId="0" fontId="5" fillId="0" borderId="9" xfId="0" applyFont="1" applyBorder="1" applyProtection="1"/>
    <xf numFmtId="0" fontId="5" fillId="0" borderId="0" xfId="0" applyFont="1" applyBorder="1" applyAlignment="1" applyProtection="1">
      <alignment horizontal="justify" vertical="center" wrapText="1"/>
    </xf>
    <xf numFmtId="0" fontId="5" fillId="0" borderId="10" xfId="0" applyFont="1" applyBorder="1" applyAlignment="1" applyProtection="1">
      <alignment vertical="center"/>
    </xf>
    <xf numFmtId="0" fontId="5" fillId="0" borderId="0" xfId="0" applyFont="1" applyBorder="1" applyAlignment="1" applyProtection="1">
      <alignment horizontal="left" vertical="center" wrapText="1"/>
    </xf>
    <xf numFmtId="0" fontId="5" fillId="0" borderId="0" xfId="0" applyFont="1" applyBorder="1" applyAlignment="1" applyProtection="1">
      <alignment vertical="center"/>
    </xf>
    <xf numFmtId="0" fontId="5" fillId="0" borderId="11" xfId="0" applyFont="1" applyBorder="1" applyProtection="1"/>
    <xf numFmtId="0" fontId="5" fillId="0" borderId="12" xfId="0" applyFont="1" applyBorder="1" applyProtection="1"/>
    <xf numFmtId="0" fontId="5" fillId="0" borderId="13" xfId="0" applyFont="1" applyBorder="1" applyProtection="1"/>
    <xf numFmtId="0" fontId="5" fillId="0" borderId="0" xfId="0" applyFont="1" applyProtection="1"/>
    <xf numFmtId="0" fontId="8" fillId="0" borderId="0" xfId="0" applyFont="1" applyProtection="1"/>
    <xf numFmtId="0" fontId="5" fillId="0" borderId="14" xfId="0" applyFont="1" applyBorder="1" applyProtection="1"/>
    <xf numFmtId="0" fontId="5" fillId="0" borderId="15" xfId="0" applyFont="1" applyBorder="1" applyProtection="1"/>
    <xf numFmtId="0" fontId="5" fillId="0" borderId="16" xfId="0" applyFont="1" applyBorder="1" applyProtection="1"/>
    <xf numFmtId="0" fontId="9" fillId="0" borderId="0" xfId="0" applyFont="1" applyProtection="1"/>
    <xf numFmtId="0" fontId="5" fillId="0" borderId="0" xfId="0" applyFont="1" applyBorder="1" applyProtection="1"/>
    <xf numFmtId="0" fontId="5" fillId="2" borderId="17" xfId="0" applyFont="1" applyFill="1" applyBorder="1" applyProtection="1"/>
    <xf numFmtId="0" fontId="5" fillId="2" borderId="18" xfId="0" applyFont="1" applyFill="1" applyBorder="1" applyProtection="1"/>
    <xf numFmtId="0" fontId="5" fillId="2" borderId="19" xfId="0" applyFont="1" applyFill="1" applyBorder="1" applyProtection="1"/>
    <xf numFmtId="0" fontId="5" fillId="2" borderId="20" xfId="0" applyFont="1" applyFill="1" applyBorder="1" applyProtection="1"/>
    <xf numFmtId="0" fontId="5" fillId="2" borderId="21" xfId="0" applyFont="1" applyFill="1" applyBorder="1" applyProtection="1"/>
    <xf numFmtId="0" fontId="5" fillId="2" borderId="22" xfId="0" applyFont="1" applyFill="1" applyBorder="1" applyProtection="1"/>
    <xf numFmtId="0" fontId="5" fillId="3" borderId="23" xfId="0" applyFont="1" applyFill="1" applyBorder="1" applyProtection="1"/>
    <xf numFmtId="0" fontId="5" fillId="3" borderId="17" xfId="0" applyFont="1" applyFill="1" applyBorder="1" applyProtection="1"/>
    <xf numFmtId="0" fontId="5" fillId="4" borderId="24" xfId="0" applyFont="1" applyFill="1" applyBorder="1" applyProtection="1"/>
    <xf numFmtId="0" fontId="5" fillId="5" borderId="25" xfId="0" applyFont="1" applyFill="1" applyBorder="1" applyProtection="1"/>
    <xf numFmtId="0" fontId="5" fillId="5" borderId="18" xfId="0" applyFont="1" applyFill="1" applyBorder="1" applyProtection="1"/>
    <xf numFmtId="0" fontId="5" fillId="4" borderId="23" xfId="0" applyFont="1" applyFill="1" applyBorder="1" applyProtection="1"/>
    <xf numFmtId="0" fontId="5" fillId="4" borderId="17" xfId="0" applyFont="1" applyFill="1" applyBorder="1" applyProtection="1"/>
    <xf numFmtId="0" fontId="5" fillId="3" borderId="26" xfId="0" applyFont="1" applyFill="1" applyBorder="1" applyProtection="1"/>
    <xf numFmtId="0" fontId="5" fillId="3" borderId="25" xfId="0" applyFont="1" applyFill="1" applyBorder="1" applyProtection="1"/>
    <xf numFmtId="0" fontId="5" fillId="3" borderId="19" xfId="0" applyFont="1" applyFill="1" applyBorder="1" applyProtection="1"/>
    <xf numFmtId="0" fontId="5" fillId="3" borderId="18" xfId="0" applyFont="1" applyFill="1" applyBorder="1" applyProtection="1"/>
    <xf numFmtId="0" fontId="5" fillId="6" borderId="19" xfId="0" applyFont="1" applyFill="1" applyBorder="1" applyProtection="1"/>
    <xf numFmtId="0" fontId="5" fillId="7" borderId="27" xfId="0" applyFont="1" applyFill="1" applyBorder="1" applyProtection="1"/>
    <xf numFmtId="0" fontId="8" fillId="0" borderId="28" xfId="0" applyFont="1" applyBorder="1" applyAlignment="1">
      <alignment horizontal="center" vertical="center"/>
    </xf>
    <xf numFmtId="177" fontId="5" fillId="0" borderId="0" xfId="0" applyNumberFormat="1" applyFont="1" applyBorder="1" applyAlignment="1" applyProtection="1">
      <alignment horizontal="right" vertical="center" wrapText="1"/>
    </xf>
    <xf numFmtId="0" fontId="5" fillId="0" borderId="0" xfId="0" applyFont="1" applyAlignment="1" applyProtection="1">
      <alignment horizontal="left" vertical="top"/>
    </xf>
    <xf numFmtId="0" fontId="5" fillId="2" borderId="29" xfId="0" applyFont="1" applyFill="1" applyBorder="1"/>
    <xf numFmtId="0" fontId="5" fillId="2" borderId="0" xfId="0" applyFont="1" applyFill="1" applyBorder="1" applyProtection="1"/>
    <xf numFmtId="0" fontId="5" fillId="2" borderId="30" xfId="0" applyFont="1" applyFill="1" applyBorder="1"/>
    <xf numFmtId="0" fontId="5" fillId="0" borderId="29" xfId="0" applyFont="1" applyBorder="1" applyProtection="1"/>
    <xf numFmtId="0" fontId="5" fillId="0" borderId="20" xfId="0" applyFont="1" applyFill="1" applyBorder="1" applyProtection="1"/>
    <xf numFmtId="0" fontId="5" fillId="0" borderId="21" xfId="0" applyFont="1" applyFill="1" applyBorder="1" applyProtection="1"/>
    <xf numFmtId="0" fontId="5" fillId="0" borderId="22" xfId="0" applyFont="1" applyFill="1" applyBorder="1" applyProtection="1"/>
    <xf numFmtId="0" fontId="5" fillId="0" borderId="0" xfId="0" applyFont="1" applyFill="1" applyBorder="1" applyProtection="1"/>
    <xf numFmtId="0" fontId="5" fillId="0" borderId="0" xfId="0" applyFont="1" applyAlignment="1" applyProtection="1">
      <alignment horizontal="right"/>
    </xf>
    <xf numFmtId="0" fontId="5" fillId="0" borderId="2" xfId="0" applyFont="1" applyBorder="1" applyAlignment="1">
      <alignment horizontal="left" vertical="center" wrapText="1"/>
    </xf>
    <xf numFmtId="0" fontId="5" fillId="0" borderId="31" xfId="0" applyFont="1" applyBorder="1"/>
    <xf numFmtId="0" fontId="5" fillId="0" borderId="28" xfId="0" applyFont="1" applyBorder="1"/>
    <xf numFmtId="0" fontId="5" fillId="0" borderId="7" xfId="0" applyFont="1" applyBorder="1" applyProtection="1"/>
    <xf numFmtId="0" fontId="9" fillId="0" borderId="28" xfId="0" applyFont="1" applyBorder="1" applyAlignment="1">
      <alignment horizontal="left"/>
    </xf>
    <xf numFmtId="0" fontId="5" fillId="2" borderId="32" xfId="0" applyFont="1" applyFill="1" applyBorder="1"/>
    <xf numFmtId="0" fontId="10" fillId="0" borderId="0" xfId="0" applyFont="1" applyAlignment="1" applyProtection="1">
      <alignment horizontal="center" vertical="center"/>
    </xf>
    <xf numFmtId="0" fontId="5" fillId="0" borderId="0" xfId="0" applyFont="1" applyProtection="1">
      <protection locked="0"/>
    </xf>
    <xf numFmtId="0" fontId="9" fillId="0" borderId="0" xfId="0" applyFont="1" applyBorder="1" applyAlignment="1">
      <alignment horizontal="left" vertical="center"/>
    </xf>
    <xf numFmtId="0" fontId="3"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0" borderId="0" xfId="0" applyFont="1" applyFill="1"/>
    <xf numFmtId="0" fontId="7" fillId="0" borderId="0" xfId="0" applyFont="1" applyAlignment="1">
      <alignment horizontal="right" vertical="center"/>
    </xf>
    <xf numFmtId="0" fontId="13" fillId="0" borderId="0" xfId="0" applyFont="1"/>
    <xf numFmtId="0" fontId="16" fillId="0" borderId="4" xfId="0" applyFont="1" applyBorder="1" applyAlignment="1">
      <alignment horizontal="center" vertical="center" shrinkToFit="1"/>
    </xf>
    <xf numFmtId="0" fontId="16" fillId="0" borderId="33" xfId="0" applyFont="1" applyBorder="1" applyAlignment="1">
      <alignment horizontal="center" vertical="top" shrinkToFit="1"/>
    </xf>
    <xf numFmtId="0" fontId="13" fillId="0" borderId="34" xfId="0" applyFont="1" applyBorder="1" applyAlignment="1" applyProtection="1">
      <alignment horizontal="left" vertical="center" wrapText="1"/>
    </xf>
    <xf numFmtId="0" fontId="12" fillId="0" borderId="28" xfId="0" applyFont="1" applyBorder="1" applyAlignment="1">
      <alignment horizontal="left"/>
    </xf>
    <xf numFmtId="0" fontId="12" fillId="0" borderId="0" xfId="0" applyFont="1" applyAlignment="1">
      <alignment horizontal="left" vertical="center"/>
    </xf>
    <xf numFmtId="0" fontId="13" fillId="0" borderId="35" xfId="0" applyFont="1" applyBorder="1" applyAlignment="1">
      <alignment horizontal="left" vertical="center" wrapText="1"/>
    </xf>
    <xf numFmtId="0" fontId="16" fillId="0" borderId="1" xfId="0" applyFont="1" applyBorder="1" applyAlignment="1">
      <alignment horizontal="center" vertical="center" shrinkToFit="1"/>
    </xf>
    <xf numFmtId="0" fontId="14" fillId="0" borderId="36"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38" xfId="0" applyFont="1" applyBorder="1" applyAlignment="1">
      <alignment horizontal="center" vertical="center" shrinkToFit="1"/>
    </xf>
    <xf numFmtId="0" fontId="13" fillId="2"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3" fillId="2" borderId="30"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6" xfId="0" applyFont="1" applyFill="1" applyBorder="1"/>
    <xf numFmtId="0" fontId="13" fillId="2" borderId="46" xfId="0" applyFont="1" applyFill="1" applyBorder="1"/>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7" fillId="0" borderId="0" xfId="0" applyFont="1"/>
    <xf numFmtId="0" fontId="16" fillId="0" borderId="44" xfId="0" applyFont="1" applyBorder="1" applyAlignment="1">
      <alignment horizontal="center" vertical="top" shrinkToFit="1"/>
    </xf>
    <xf numFmtId="56" fontId="5" fillId="0" borderId="0" xfId="0" applyNumberFormat="1" applyFont="1" applyProtection="1">
      <protection locked="0"/>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9" fillId="2" borderId="30" xfId="0" applyFont="1" applyFill="1" applyBorder="1" applyAlignment="1">
      <alignment horizontal="center" vertical="center"/>
    </xf>
    <xf numFmtId="0" fontId="9" fillId="2" borderId="52" xfId="0" applyFont="1" applyFill="1" applyBorder="1" applyAlignment="1">
      <alignment horizontal="center" vertical="center"/>
    </xf>
    <xf numFmtId="0" fontId="21" fillId="0" borderId="0" xfId="1" applyFont="1" applyAlignment="1" applyProtection="1"/>
    <xf numFmtId="0" fontId="14" fillId="2" borderId="40" xfId="0" applyFont="1" applyFill="1" applyBorder="1" applyAlignment="1">
      <alignment horizontal="center" vertical="center" shrinkToFit="1"/>
    </xf>
    <xf numFmtId="0" fontId="5" fillId="5" borderId="20" xfId="0" applyFont="1" applyFill="1" applyBorder="1" applyProtection="1"/>
    <xf numFmtId="0" fontId="5" fillId="6" borderId="22" xfId="0" applyFont="1" applyFill="1" applyBorder="1" applyProtection="1"/>
    <xf numFmtId="0" fontId="13" fillId="2" borderId="36" xfId="0" applyFont="1" applyFill="1" applyBorder="1" applyAlignment="1">
      <alignment horizontal="center" vertical="center" wrapText="1"/>
    </xf>
    <xf numFmtId="0" fontId="13" fillId="2" borderId="36" xfId="0" applyFont="1" applyFill="1" applyBorder="1"/>
    <xf numFmtId="0" fontId="5" fillId="5" borderId="53" xfId="0" applyFont="1" applyFill="1" applyBorder="1" applyProtection="1"/>
    <xf numFmtId="0" fontId="5" fillId="2" borderId="54" xfId="0" applyFont="1" applyFill="1" applyBorder="1" applyProtection="1"/>
    <xf numFmtId="0" fontId="5" fillId="6" borderId="55" xfId="0" applyFont="1" applyFill="1" applyBorder="1" applyProtection="1"/>
    <xf numFmtId="0" fontId="5" fillId="2" borderId="53" xfId="0" applyFont="1" applyFill="1" applyBorder="1" applyProtection="1"/>
    <xf numFmtId="0" fontId="5" fillId="2" borderId="55" xfId="0" applyFont="1" applyFill="1" applyBorder="1" applyProtection="1"/>
    <xf numFmtId="0" fontId="5" fillId="5" borderId="56" xfId="0" applyFont="1" applyFill="1" applyBorder="1" applyProtection="1"/>
    <xf numFmtId="0" fontId="5" fillId="2" borderId="57" xfId="0" applyFont="1" applyFill="1" applyBorder="1" applyProtection="1"/>
    <xf numFmtId="0" fontId="5" fillId="3" borderId="58" xfId="0" applyFont="1" applyFill="1" applyBorder="1" applyProtection="1"/>
    <xf numFmtId="0" fontId="5" fillId="3" borderId="56" xfId="0" applyFont="1" applyFill="1" applyBorder="1" applyProtection="1"/>
    <xf numFmtId="0" fontId="13" fillId="2" borderId="59" xfId="0" applyFont="1" applyFill="1" applyBorder="1" applyAlignment="1">
      <alignment horizontal="center" vertical="center" wrapText="1"/>
    </xf>
    <xf numFmtId="0" fontId="5" fillId="0" borderId="15" xfId="0" applyFont="1" applyBorder="1" applyAlignment="1" applyProtection="1">
      <alignment vertical="center"/>
    </xf>
    <xf numFmtId="0" fontId="5" fillId="2" borderId="17" xfId="0" applyFont="1" applyFill="1" applyBorder="1" applyAlignment="1" applyProtection="1">
      <alignment horizontal="center" vertical="center"/>
    </xf>
    <xf numFmtId="0" fontId="16" fillId="0" borderId="60" xfId="0" applyFont="1" applyBorder="1" applyAlignment="1">
      <alignment horizontal="center" vertical="center" wrapText="1"/>
    </xf>
    <xf numFmtId="0" fontId="13" fillId="2" borderId="61" xfId="0" applyFont="1" applyFill="1" applyBorder="1"/>
    <xf numFmtId="0" fontId="5" fillId="0" borderId="36" xfId="0" applyFont="1" applyBorder="1" applyProtection="1"/>
    <xf numFmtId="0" fontId="5" fillId="0" borderId="62" xfId="0" applyFont="1" applyBorder="1" applyProtection="1"/>
    <xf numFmtId="0" fontId="5" fillId="4" borderId="63" xfId="0" applyFont="1" applyFill="1" applyBorder="1" applyProtection="1"/>
    <xf numFmtId="0" fontId="5" fillId="2" borderId="64" xfId="0" applyFont="1" applyFill="1" applyBorder="1" applyProtection="1"/>
    <xf numFmtId="0" fontId="5" fillId="7" borderId="65" xfId="0" applyFont="1" applyFill="1" applyBorder="1" applyProtection="1"/>
    <xf numFmtId="0" fontId="5" fillId="3" borderId="63" xfId="0" applyFont="1" applyFill="1" applyBorder="1" applyProtection="1"/>
    <xf numFmtId="0" fontId="5" fillId="2" borderId="65" xfId="0" applyFont="1" applyFill="1" applyBorder="1" applyProtection="1"/>
    <xf numFmtId="0" fontId="5" fillId="4" borderId="18" xfId="0" applyFont="1" applyFill="1" applyBorder="1" applyProtection="1"/>
    <xf numFmtId="0" fontId="5" fillId="2" borderId="66" xfId="0" applyFont="1" applyFill="1" applyBorder="1" applyProtection="1"/>
    <xf numFmtId="0" fontId="5" fillId="7" borderId="19" xfId="0" applyFont="1" applyFill="1" applyBorder="1" applyProtection="1"/>
    <xf numFmtId="0" fontId="13" fillId="2" borderId="67" xfId="0" applyFont="1" applyFill="1" applyBorder="1" applyAlignment="1">
      <alignment horizontal="center" vertical="center" wrapText="1"/>
    </xf>
    <xf numFmtId="0" fontId="16" fillId="0" borderId="37" xfId="0" applyFont="1" applyBorder="1" applyAlignment="1">
      <alignment horizontal="center" vertical="center" wrapText="1"/>
    </xf>
    <xf numFmtId="0" fontId="5" fillId="5" borderId="18" xfId="0" applyFont="1" applyFill="1" applyBorder="1" applyAlignment="1" applyProtection="1">
      <alignment horizontal="right" vertical="center"/>
    </xf>
    <xf numFmtId="0" fontId="13" fillId="2" borderId="68"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9" fillId="0" borderId="0" xfId="0" applyFont="1"/>
    <xf numFmtId="0" fontId="13" fillId="0" borderId="68"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73"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77"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5" fillId="0" borderId="16" xfId="0" applyFont="1" applyFill="1" applyBorder="1"/>
    <xf numFmtId="0" fontId="5" fillId="0" borderId="39" xfId="0" applyFont="1" applyFill="1" applyBorder="1"/>
    <xf numFmtId="0" fontId="13" fillId="0" borderId="78" xfId="0" applyFont="1" applyFill="1" applyBorder="1"/>
    <xf numFmtId="0" fontId="14" fillId="0" borderId="4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79" xfId="0" applyFont="1" applyFill="1" applyBorder="1" applyAlignment="1">
      <alignment horizontal="center" vertical="center" shrinkToFit="1"/>
    </xf>
    <xf numFmtId="0" fontId="13" fillId="0" borderId="80" xfId="0" applyFont="1" applyFill="1" applyBorder="1" applyAlignment="1">
      <alignment horizontal="center" vertical="center" wrapText="1"/>
    </xf>
    <xf numFmtId="0" fontId="22" fillId="0" borderId="81" xfId="0" applyFont="1" applyFill="1" applyBorder="1" applyAlignment="1">
      <alignment horizontal="center" vertical="center" shrinkToFit="1"/>
    </xf>
    <xf numFmtId="0" fontId="13" fillId="0" borderId="82" xfId="0" applyFont="1" applyFill="1" applyBorder="1" applyAlignment="1">
      <alignment horizontal="center" vertical="center" wrapText="1"/>
    </xf>
    <xf numFmtId="0" fontId="13" fillId="0" borderId="71" xfId="0" applyFont="1" applyFill="1" applyBorder="1" applyAlignment="1">
      <alignment horizontal="center" vertical="center"/>
    </xf>
    <xf numFmtId="0" fontId="13" fillId="0" borderId="76" xfId="0" applyFont="1" applyFill="1" applyBorder="1" applyAlignment="1">
      <alignment horizontal="center" vertical="center"/>
    </xf>
    <xf numFmtId="0" fontId="5" fillId="3" borderId="19" xfId="0" applyFont="1" applyFill="1" applyBorder="1" applyAlignment="1" applyProtection="1">
      <alignment horizontal="right" vertical="center"/>
    </xf>
    <xf numFmtId="0" fontId="5" fillId="3" borderId="18" xfId="0" applyFont="1" applyFill="1" applyBorder="1" applyAlignment="1" applyProtection="1">
      <alignment horizontal="right" vertical="center"/>
    </xf>
    <xf numFmtId="0" fontId="5" fillId="2" borderId="17" xfId="0" applyFont="1" applyFill="1" applyBorder="1" applyAlignment="1" applyProtection="1">
      <alignment horizontal="right" vertical="center"/>
    </xf>
    <xf numFmtId="0" fontId="7" fillId="0" borderId="83" xfId="0" applyFont="1" applyBorder="1" applyAlignment="1" applyProtection="1">
      <alignment horizontal="center" vertical="center" shrinkToFit="1"/>
      <protection locked="0"/>
    </xf>
    <xf numFmtId="0" fontId="7" fillId="0" borderId="0" xfId="0" applyFont="1" applyFill="1" applyAlignment="1" applyProtection="1">
      <alignment horizontal="center" vertical="top"/>
    </xf>
    <xf numFmtId="0" fontId="24" fillId="0" borderId="0" xfId="0" applyFont="1" applyAlignment="1" applyProtection="1">
      <alignment horizontal="center"/>
      <protection locked="0"/>
    </xf>
    <xf numFmtId="0" fontId="0" fillId="2" borderId="29" xfId="0" applyFont="1" applyFill="1" applyBorder="1" applyAlignment="1">
      <alignment horizontal="center" vertical="center"/>
    </xf>
    <xf numFmtId="0" fontId="0" fillId="2" borderId="87" xfId="0" applyFont="1" applyFill="1" applyBorder="1" applyAlignment="1">
      <alignment horizontal="center" vertical="center"/>
    </xf>
    <xf numFmtId="0" fontId="5" fillId="0" borderId="0" xfId="0" applyFont="1" applyAlignment="1" applyProtection="1">
      <alignment horizontal="center"/>
      <protection locked="0"/>
    </xf>
    <xf numFmtId="0" fontId="0" fillId="2" borderId="32" xfId="0" applyFont="1" applyFill="1" applyBorder="1" applyAlignment="1">
      <alignment horizontal="center" vertical="center"/>
    </xf>
    <xf numFmtId="0" fontId="0" fillId="2" borderId="88" xfId="0" applyFont="1" applyFill="1" applyBorder="1" applyAlignment="1">
      <alignment horizontal="center" vertical="center"/>
    </xf>
    <xf numFmtId="176" fontId="16" fillId="0" borderId="89" xfId="0" applyNumberFormat="1" applyFont="1" applyBorder="1" applyAlignment="1" applyProtection="1">
      <alignment horizontal="center" vertical="center" shrinkToFit="1"/>
      <protection hidden="1"/>
    </xf>
    <xf numFmtId="176" fontId="7" fillId="0" borderId="90" xfId="0" applyNumberFormat="1" applyFont="1" applyBorder="1" applyAlignment="1" applyProtection="1">
      <alignment horizontal="center" vertical="center" shrinkToFit="1"/>
      <protection locked="0"/>
    </xf>
    <xf numFmtId="176" fontId="16" fillId="0" borderId="91" xfId="0" applyNumberFormat="1" applyFont="1" applyBorder="1" applyAlignment="1" applyProtection="1">
      <alignment horizontal="center" vertical="center" shrinkToFit="1"/>
      <protection hidden="1"/>
    </xf>
    <xf numFmtId="0" fontId="5" fillId="7" borderId="16" xfId="0" applyFont="1" applyFill="1" applyBorder="1" applyAlignment="1" applyProtection="1">
      <alignment vertical="center"/>
      <protection locked="0"/>
    </xf>
    <xf numFmtId="0" fontId="5" fillId="0" borderId="0" xfId="0" applyFont="1" applyFill="1" applyAlignment="1" applyProtection="1">
      <alignment vertical="center"/>
    </xf>
    <xf numFmtId="0" fontId="5" fillId="8" borderId="14" xfId="0" applyFont="1" applyFill="1" applyBorder="1" applyAlignment="1" applyProtection="1">
      <alignment vertical="center"/>
      <protection locked="0"/>
    </xf>
    <xf numFmtId="0" fontId="5" fillId="8" borderId="15" xfId="0" applyFont="1" applyFill="1" applyBorder="1" applyAlignment="1" applyProtection="1">
      <alignment vertical="center"/>
      <protection locked="0"/>
    </xf>
    <xf numFmtId="0" fontId="5" fillId="8" borderId="92" xfId="0" applyFont="1" applyFill="1" applyBorder="1" applyAlignment="1" applyProtection="1">
      <alignment vertical="center"/>
      <protection locked="0"/>
    </xf>
    <xf numFmtId="0" fontId="5" fillId="9" borderId="15" xfId="0" applyFont="1" applyFill="1" applyBorder="1" applyAlignment="1" applyProtection="1">
      <alignment vertical="center"/>
      <protection locked="0"/>
    </xf>
    <xf numFmtId="0" fontId="5" fillId="9" borderId="92" xfId="0" applyFont="1" applyFill="1" applyBorder="1" applyAlignment="1" applyProtection="1">
      <alignment vertical="center"/>
      <protection locked="0"/>
    </xf>
    <xf numFmtId="0" fontId="5" fillId="9" borderId="93" xfId="0" applyFont="1" applyFill="1" applyBorder="1" applyAlignment="1" applyProtection="1">
      <alignment vertical="center"/>
      <protection locked="0"/>
    </xf>
    <xf numFmtId="0" fontId="5" fillId="8" borderId="62" xfId="0" applyFont="1" applyFill="1" applyBorder="1" applyAlignment="1" applyProtection="1">
      <alignment vertical="center"/>
      <protection locked="0"/>
    </xf>
    <xf numFmtId="0" fontId="5" fillId="8" borderId="16" xfId="0" applyFont="1" applyFill="1" applyBorder="1" applyAlignment="1" applyProtection="1">
      <alignment vertical="center"/>
      <protection locked="0"/>
    </xf>
    <xf numFmtId="0" fontId="5" fillId="0" borderId="32" xfId="0" applyFont="1" applyFill="1" applyBorder="1" applyAlignment="1" applyProtection="1">
      <alignment vertical="center"/>
    </xf>
    <xf numFmtId="0" fontId="5" fillId="0" borderId="59" xfId="0" applyFont="1" applyFill="1" applyBorder="1" applyAlignment="1" applyProtection="1">
      <alignment vertical="center"/>
    </xf>
    <xf numFmtId="0" fontId="5" fillId="7" borderId="36" xfId="0" applyFont="1" applyFill="1" applyBorder="1" applyAlignment="1" applyProtection="1">
      <alignment vertical="center"/>
      <protection locked="0"/>
    </xf>
    <xf numFmtId="0" fontId="5" fillId="10" borderId="15"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41" fillId="0" borderId="0" xfId="0" applyFont="1" applyAlignment="1"/>
    <xf numFmtId="0" fontId="41" fillId="0" borderId="0" xfId="0" applyFont="1"/>
    <xf numFmtId="0" fontId="41" fillId="0" borderId="0" xfId="0" applyFont="1" applyAlignment="1">
      <alignment horizontal="left"/>
    </xf>
    <xf numFmtId="0" fontId="42" fillId="0" borderId="0" xfId="0" applyFont="1" applyFill="1" applyAlignment="1">
      <alignment horizontal="right"/>
    </xf>
    <xf numFmtId="0" fontId="43" fillId="0" borderId="0" xfId="0" applyFont="1" applyAlignment="1">
      <alignment horizontal="left"/>
    </xf>
    <xf numFmtId="0" fontId="44" fillId="0" borderId="0" xfId="0" applyFont="1" applyAlignment="1">
      <alignment horizontal="left"/>
    </xf>
    <xf numFmtId="0" fontId="46" fillId="0" borderId="0" xfId="0" applyFont="1" applyAlignment="1">
      <alignment horizontal="left"/>
    </xf>
    <xf numFmtId="56" fontId="41" fillId="0" borderId="0" xfId="0" applyNumberFormat="1" applyFont="1"/>
    <xf numFmtId="0" fontId="44" fillId="0" borderId="0" xfId="0" applyFont="1"/>
    <xf numFmtId="0" fontId="47" fillId="0" borderId="0" xfId="0" applyFont="1" applyAlignment="1">
      <alignment horizontal="left"/>
    </xf>
    <xf numFmtId="0" fontId="44" fillId="0" borderId="0" xfId="0" applyFont="1" applyAlignment="1"/>
    <xf numFmtId="0" fontId="42" fillId="0" borderId="0" xfId="0" applyFont="1" applyAlignment="1"/>
    <xf numFmtId="0" fontId="42" fillId="0" borderId="0" xfId="0" applyFont="1" applyFill="1" applyAlignment="1">
      <alignment horizontal="left"/>
    </xf>
    <xf numFmtId="0" fontId="41" fillId="0" borderId="0" xfId="0" applyFont="1" applyFill="1" applyAlignment="1">
      <alignment horizontal="left"/>
    </xf>
    <xf numFmtId="0" fontId="48" fillId="0" borderId="0" xfId="0" applyFont="1"/>
    <xf numFmtId="0" fontId="44" fillId="0" borderId="0" xfId="0" applyFont="1" applyFill="1" applyAlignment="1">
      <alignment horizontal="left" shrinkToFit="1"/>
    </xf>
    <xf numFmtId="0" fontId="42" fillId="0" borderId="0" xfId="0" applyFont="1" applyFill="1" applyAlignment="1">
      <alignment shrinkToFit="1"/>
    </xf>
    <xf numFmtId="0" fontId="42" fillId="0" borderId="0" xfId="0" applyFont="1" applyFill="1" applyAlignment="1"/>
    <xf numFmtId="0" fontId="41" fillId="0" borderId="0" xfId="0" applyFont="1" applyFill="1"/>
    <xf numFmtId="0" fontId="42" fillId="0" borderId="0" xfId="0" applyFont="1" applyAlignment="1">
      <alignment horizontal="left" indent="1"/>
    </xf>
    <xf numFmtId="0" fontId="41" fillId="0" borderId="0" xfId="0" applyFont="1" applyAlignment="1">
      <alignment horizontal="center"/>
    </xf>
    <xf numFmtId="0" fontId="42" fillId="0" borderId="0" xfId="0" applyFont="1" applyBorder="1" applyAlignment="1">
      <alignment horizontal="left"/>
    </xf>
    <xf numFmtId="0" fontId="42" fillId="0" borderId="0" xfId="0" applyFont="1" applyBorder="1" applyAlignment="1">
      <alignment vertical="center" wrapText="1"/>
    </xf>
    <xf numFmtId="0" fontId="42" fillId="0" borderId="0" xfId="0" applyFont="1" applyBorder="1" applyAlignment="1">
      <alignment vertical="top" wrapText="1"/>
    </xf>
    <xf numFmtId="0" fontId="41" fillId="0" borderId="0" xfId="0" applyFont="1" applyBorder="1"/>
    <xf numFmtId="0" fontId="42" fillId="0" borderId="0" xfId="0" applyFont="1" applyBorder="1" applyAlignment="1">
      <alignment horizontal="left" vertical="top" wrapText="1"/>
    </xf>
    <xf numFmtId="0" fontId="41" fillId="0" borderId="0" xfId="0" quotePrefix="1" applyFont="1" applyAlignment="1">
      <alignment horizontal="center"/>
    </xf>
    <xf numFmtId="0" fontId="49" fillId="0" borderId="0" xfId="0" applyFont="1" applyBorder="1" applyAlignment="1">
      <alignment vertical="center" wrapText="1"/>
    </xf>
    <xf numFmtId="0" fontId="50" fillId="0" borderId="0" xfId="0" applyFont="1" applyAlignment="1">
      <alignment horizontal="left"/>
    </xf>
    <xf numFmtId="0" fontId="42" fillId="0" borderId="0" xfId="0" applyFont="1" applyBorder="1" applyAlignment="1">
      <alignment horizontal="center" vertical="center" wrapText="1"/>
    </xf>
    <xf numFmtId="0" fontId="41" fillId="0" borderId="0" xfId="0" applyFont="1" applyBorder="1" applyAlignment="1">
      <alignment horizontal="left" vertical="center"/>
    </xf>
    <xf numFmtId="0" fontId="41" fillId="0" borderId="0" xfId="0" applyFont="1" applyBorder="1" applyAlignment="1"/>
    <xf numFmtId="0" fontId="49" fillId="0" borderId="0" xfId="0" applyFont="1" applyBorder="1" applyAlignment="1">
      <alignment horizontal="center" vertical="center" wrapText="1"/>
    </xf>
    <xf numFmtId="0" fontId="42" fillId="0" borderId="0" xfId="0" applyFont="1" applyBorder="1" applyAlignment="1"/>
    <xf numFmtId="0" fontId="41" fillId="0" borderId="0" xfId="0" applyFont="1" applyBorder="1" applyAlignment="1">
      <alignment horizontal="left"/>
    </xf>
    <xf numFmtId="0" fontId="42" fillId="0" borderId="94" xfId="0" applyFont="1" applyBorder="1" applyAlignment="1">
      <alignment horizontal="center" vertical="top" wrapText="1"/>
    </xf>
    <xf numFmtId="49" fontId="42" fillId="0" borderId="95" xfId="0" applyNumberFormat="1" applyFont="1" applyBorder="1" applyAlignment="1">
      <alignment horizontal="center" vertical="top" wrapText="1"/>
    </xf>
    <xf numFmtId="14" fontId="42" fillId="0" borderId="73" xfId="0" applyNumberFormat="1" applyFont="1" applyBorder="1" applyAlignment="1">
      <alignment horizontal="center" vertical="top" wrapText="1"/>
    </xf>
    <xf numFmtId="14" fontId="42" fillId="0" borderId="76" xfId="0" applyNumberFormat="1" applyFont="1" applyBorder="1" applyAlignment="1">
      <alignment horizontal="center" vertical="top" wrapText="1"/>
    </xf>
    <xf numFmtId="0" fontId="42" fillId="0" borderId="0" xfId="0" applyFont="1" applyBorder="1" applyAlignment="1">
      <alignment horizontal="center"/>
    </xf>
    <xf numFmtId="0" fontId="42" fillId="0" borderId="0" xfId="0" applyFont="1" applyBorder="1" applyAlignment="1">
      <alignment horizontal="justify" vertical="top" wrapText="1"/>
    </xf>
    <xf numFmtId="0" fontId="41" fillId="0" borderId="0" xfId="0" applyFont="1" applyBorder="1" applyAlignment="1">
      <alignment vertical="top" wrapText="1"/>
    </xf>
    <xf numFmtId="0" fontId="42" fillId="0" borderId="0" xfId="0" applyFont="1" applyBorder="1" applyAlignment="1">
      <alignment horizontal="center" vertical="top" wrapText="1"/>
    </xf>
    <xf numFmtId="0" fontId="41" fillId="0" borderId="0" xfId="0" applyFont="1" applyBorder="1" applyAlignment="1">
      <alignment horizontal="center" vertical="top" wrapText="1"/>
    </xf>
    <xf numFmtId="14" fontId="42" fillId="0" borderId="0" xfId="0" applyNumberFormat="1" applyFont="1" applyBorder="1" applyAlignment="1">
      <alignment horizontal="center" vertical="top" wrapText="1"/>
    </xf>
    <xf numFmtId="0" fontId="42" fillId="0" borderId="0" xfId="0" applyFont="1" applyBorder="1"/>
    <xf numFmtId="0" fontId="42" fillId="0" borderId="96" xfId="0" applyFont="1" applyBorder="1" applyAlignment="1">
      <alignment horizontal="left"/>
    </xf>
    <xf numFmtId="0" fontId="42" fillId="0" borderId="30" xfId="0" applyFont="1" applyBorder="1" applyAlignment="1">
      <alignment horizontal="left"/>
    </xf>
    <xf numFmtId="0" fontId="42" fillId="0" borderId="52" xfId="0" applyFont="1" applyBorder="1" applyAlignment="1">
      <alignment horizontal="left"/>
    </xf>
    <xf numFmtId="0" fontId="42" fillId="0" borderId="1" xfId="0" applyFont="1" applyBorder="1" applyAlignment="1">
      <alignment horizontal="left"/>
    </xf>
    <xf numFmtId="0" fontId="42" fillId="0" borderId="75" xfId="0" applyFont="1" applyBorder="1" applyAlignment="1">
      <alignment horizontal="left"/>
    </xf>
    <xf numFmtId="0" fontId="42" fillId="0" borderId="29" xfId="0" applyFont="1" applyBorder="1" applyAlignment="1">
      <alignment horizontal="left"/>
    </xf>
    <xf numFmtId="0" fontId="42" fillId="0" borderId="87" xfId="0" applyFont="1" applyBorder="1" applyAlignment="1">
      <alignment horizontal="left"/>
    </xf>
    <xf numFmtId="0" fontId="42" fillId="0" borderId="97" xfId="0" applyFont="1" applyBorder="1" applyAlignment="1">
      <alignment horizontal="left"/>
    </xf>
    <xf numFmtId="0" fontId="42" fillId="0" borderId="42" xfId="0" applyFont="1" applyBorder="1" applyAlignment="1">
      <alignment horizontal="left"/>
    </xf>
    <xf numFmtId="0" fontId="42" fillId="0" borderId="98" xfId="0" applyFont="1" applyBorder="1" applyAlignment="1">
      <alignment horizontal="left"/>
    </xf>
    <xf numFmtId="0" fontId="41" fillId="0" borderId="0" xfId="0" applyFont="1" applyBorder="1" applyAlignment="1">
      <alignment horizontal="center"/>
    </xf>
    <xf numFmtId="0" fontId="51" fillId="0" borderId="0" xfId="0" applyFont="1"/>
    <xf numFmtId="0" fontId="52" fillId="0" borderId="0" xfId="0" applyFont="1" applyAlignment="1">
      <alignment horizontal="left"/>
    </xf>
    <xf numFmtId="0" fontId="51" fillId="0" borderId="0" xfId="0" applyFont="1" applyBorder="1" applyAlignment="1">
      <alignment horizontal="center"/>
    </xf>
    <xf numFmtId="0" fontId="51" fillId="0" borderId="0" xfId="0" applyFont="1" applyAlignment="1">
      <alignment horizontal="left"/>
    </xf>
    <xf numFmtId="0" fontId="53" fillId="0" borderId="0" xfId="0" applyFont="1" applyBorder="1" applyAlignment="1"/>
    <xf numFmtId="0" fontId="53" fillId="0" borderId="0" xfId="0" applyFont="1" applyBorder="1" applyAlignment="1">
      <alignment horizontal="center"/>
    </xf>
    <xf numFmtId="0" fontId="45" fillId="0" borderId="0" xfId="0" applyFont="1" applyBorder="1" applyAlignment="1">
      <alignment horizontal="center"/>
    </xf>
    <xf numFmtId="0" fontId="53" fillId="0" borderId="0" xfId="0" applyFont="1"/>
    <xf numFmtId="0" fontId="45" fillId="0" borderId="0" xfId="0" applyFont="1" applyBorder="1" applyAlignment="1">
      <alignment horizontal="left"/>
    </xf>
    <xf numFmtId="0" fontId="42" fillId="0" borderId="16" xfId="0" applyFont="1" applyBorder="1" applyAlignment="1">
      <alignment horizontal="center" vertical="center"/>
    </xf>
    <xf numFmtId="0" fontId="46" fillId="0" borderId="0" xfId="0" applyFont="1" applyAlignment="1"/>
    <xf numFmtId="0" fontId="54" fillId="0" borderId="0" xfId="0" applyFont="1" applyAlignment="1"/>
    <xf numFmtId="0" fontId="42" fillId="0" borderId="0" xfId="0" applyFont="1" applyAlignment="1">
      <alignment horizontal="left" vertical="center"/>
    </xf>
    <xf numFmtId="0" fontId="41" fillId="0" borderId="0" xfId="0" applyFont="1" applyAlignment="1">
      <alignment vertical="center"/>
    </xf>
    <xf numFmtId="0" fontId="42" fillId="0" borderId="84" xfId="0" applyFont="1" applyBorder="1" applyAlignment="1">
      <alignment horizontal="center" vertical="center"/>
    </xf>
    <xf numFmtId="0" fontId="42" fillId="0" borderId="86" xfId="0" applyFont="1" applyBorder="1" applyAlignment="1">
      <alignment vertical="center"/>
    </xf>
    <xf numFmtId="0" fontId="42" fillId="0" borderId="45" xfId="0" applyFont="1" applyBorder="1" applyAlignment="1">
      <alignment horizontal="center" vertical="center"/>
    </xf>
    <xf numFmtId="0" fontId="42" fillId="0" borderId="16" xfId="0" applyFont="1" applyBorder="1" applyAlignment="1">
      <alignment vertical="center"/>
    </xf>
    <xf numFmtId="0" fontId="42" fillId="0" borderId="36" xfId="0" applyFont="1" applyBorder="1" applyAlignment="1">
      <alignment vertical="center"/>
    </xf>
    <xf numFmtId="0" fontId="42" fillId="0" borderId="69" xfId="0" applyFont="1" applyBorder="1" applyAlignment="1">
      <alignment vertical="center"/>
    </xf>
    <xf numFmtId="0" fontId="42" fillId="0" borderId="99" xfId="0" applyFont="1" applyBorder="1" applyAlignment="1">
      <alignment vertical="center"/>
    </xf>
    <xf numFmtId="0" fontId="42" fillId="0" borderId="0" xfId="0" applyFont="1" applyBorder="1" applyAlignment="1">
      <alignment horizontal="right" vertical="center"/>
    </xf>
    <xf numFmtId="0" fontId="42" fillId="0" borderId="0" xfId="0" applyFont="1" applyFill="1" applyBorder="1" applyAlignment="1">
      <alignment vertical="center"/>
    </xf>
    <xf numFmtId="0" fontId="42" fillId="0" borderId="46" xfId="0" applyFont="1" applyBorder="1" applyAlignment="1">
      <alignment vertical="center"/>
    </xf>
    <xf numFmtId="0" fontId="42" fillId="0" borderId="77" xfId="0" applyFont="1" applyBorder="1" applyAlignment="1">
      <alignment vertical="center"/>
    </xf>
    <xf numFmtId="0" fontId="41" fillId="0" borderId="77" xfId="0" applyFont="1" applyBorder="1" applyAlignment="1">
      <alignment vertical="center"/>
    </xf>
    <xf numFmtId="0" fontId="42" fillId="0" borderId="61" xfId="0" applyFont="1" applyBorder="1" applyAlignment="1">
      <alignment vertical="center"/>
    </xf>
    <xf numFmtId="0" fontId="42" fillId="0" borderId="33" xfId="0" applyFont="1" applyBorder="1" applyAlignment="1">
      <alignment horizontal="left" vertical="center"/>
    </xf>
    <xf numFmtId="0" fontId="42" fillId="0" borderId="0" xfId="0" applyFont="1" applyAlignment="1">
      <alignment horizontal="center" vertical="center"/>
    </xf>
    <xf numFmtId="0" fontId="41" fillId="0" borderId="0" xfId="0" applyFont="1" applyFill="1" applyAlignment="1">
      <alignment horizontal="left" vertical="center"/>
    </xf>
    <xf numFmtId="0" fontId="41" fillId="0" borderId="101" xfId="0" applyFont="1" applyBorder="1" applyAlignment="1">
      <alignment horizontal="left" vertical="center"/>
    </xf>
    <xf numFmtId="0" fontId="41" fillId="0" borderId="0" xfId="0" applyFont="1" applyAlignment="1">
      <alignment horizontal="left" vertical="center"/>
    </xf>
    <xf numFmtId="0" fontId="41" fillId="0" borderId="99" xfId="0" applyFont="1" applyBorder="1" applyAlignment="1">
      <alignment horizontal="left" vertical="center"/>
    </xf>
    <xf numFmtId="0" fontId="41" fillId="0" borderId="36" xfId="0" applyFont="1" applyBorder="1" applyAlignment="1">
      <alignment horizontal="left" vertical="center"/>
    </xf>
    <xf numFmtId="0" fontId="41" fillId="0" borderId="69" xfId="0" applyFont="1" applyBorder="1" applyAlignment="1">
      <alignment horizontal="left" vertical="center"/>
    </xf>
    <xf numFmtId="0" fontId="41" fillId="0" borderId="0" xfId="0" applyFont="1" applyFill="1" applyAlignment="1">
      <alignment vertical="center"/>
    </xf>
    <xf numFmtId="0" fontId="41" fillId="0" borderId="99" xfId="0" applyFont="1" applyBorder="1" applyAlignment="1">
      <alignment vertical="center"/>
    </xf>
    <xf numFmtId="0" fontId="42" fillId="0" borderId="0" xfId="0" applyFont="1" applyBorder="1" applyAlignment="1">
      <alignment horizontal="center" vertical="center"/>
    </xf>
    <xf numFmtId="0" fontId="41" fillId="0" borderId="0" xfId="0" applyFont="1" applyBorder="1" applyAlignment="1">
      <alignment vertical="center"/>
    </xf>
    <xf numFmtId="0" fontId="45" fillId="0" borderId="0" xfId="0" applyFont="1" applyFill="1" applyProtection="1"/>
    <xf numFmtId="0" fontId="45" fillId="0" borderId="0" xfId="0" applyFont="1" applyFill="1" applyProtection="1">
      <protection locked="0"/>
    </xf>
    <xf numFmtId="0" fontId="55" fillId="0" borderId="0" xfId="0" applyFont="1" applyFill="1" applyAlignment="1" applyProtection="1">
      <alignment horizontal="center" vertical="top"/>
      <protection locked="0"/>
    </xf>
    <xf numFmtId="0" fontId="45" fillId="0" borderId="0" xfId="0" applyFont="1" applyProtection="1"/>
    <xf numFmtId="0" fontId="45" fillId="0" borderId="0" xfId="0" applyFont="1" applyProtection="1">
      <protection locked="0"/>
    </xf>
    <xf numFmtId="0" fontId="5" fillId="0" borderId="123" xfId="0" applyFont="1" applyBorder="1" applyAlignment="1" applyProtection="1">
      <alignment horizontal="left" vertical="center" wrapText="1"/>
    </xf>
    <xf numFmtId="0" fontId="5" fillId="0" borderId="122" xfId="0" applyFont="1" applyBorder="1" applyAlignment="1" applyProtection="1">
      <alignment horizontal="left" vertical="center" wrapText="1"/>
    </xf>
    <xf numFmtId="0" fontId="5" fillId="0" borderId="122"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123" xfId="0" applyFont="1" applyBorder="1" applyAlignment="1" applyProtection="1">
      <alignment horizontal="center" vertical="center" wrapText="1"/>
    </xf>
    <xf numFmtId="0" fontId="5" fillId="0" borderId="130" xfId="0" applyFont="1" applyBorder="1" applyAlignment="1" applyProtection="1">
      <alignment horizontal="left" vertical="center" wrapText="1"/>
    </xf>
    <xf numFmtId="0" fontId="41" fillId="0" borderId="70" xfId="0" applyFont="1" applyBorder="1" applyAlignment="1">
      <alignment horizontal="center" vertical="center"/>
    </xf>
    <xf numFmtId="0" fontId="42" fillId="0" borderId="0" xfId="0" applyFont="1" applyBorder="1" applyAlignment="1">
      <alignment vertical="center"/>
    </xf>
    <xf numFmtId="0" fontId="42" fillId="0" borderId="2" xfId="0" applyFont="1" applyBorder="1" applyAlignment="1">
      <alignment vertical="center"/>
    </xf>
    <xf numFmtId="0" fontId="42" fillId="0" borderId="80" xfId="0" applyFont="1" applyBorder="1" applyAlignment="1">
      <alignment horizontal="left" vertical="center"/>
    </xf>
    <xf numFmtId="0" fontId="42" fillId="0" borderId="0" xfId="0" applyFont="1" applyAlignment="1">
      <alignment vertical="center"/>
    </xf>
    <xf numFmtId="0" fontId="42" fillId="0" borderId="32" xfId="0" applyFont="1" applyBorder="1" applyAlignment="1">
      <alignment vertical="center"/>
    </xf>
    <xf numFmtId="0" fontId="42" fillId="0" borderId="88" xfId="0" applyFont="1" applyBorder="1" applyAlignment="1">
      <alignment vertical="center"/>
    </xf>
    <xf numFmtId="0" fontId="42" fillId="0" borderId="77" xfId="0" applyFont="1" applyBorder="1" applyAlignment="1">
      <alignment horizontal="left" vertical="center"/>
    </xf>
    <xf numFmtId="0" fontId="42" fillId="0" borderId="80" xfId="0" applyFont="1" applyFill="1" applyBorder="1" applyAlignment="1">
      <alignment horizontal="left" vertical="center"/>
    </xf>
    <xf numFmtId="0" fontId="42" fillId="0" borderId="59" xfId="0" applyFont="1" applyBorder="1" applyAlignment="1">
      <alignment vertical="center"/>
    </xf>
    <xf numFmtId="0" fontId="42" fillId="0" borderId="100" xfId="0" applyFont="1" applyBorder="1" applyAlignment="1">
      <alignment vertical="center"/>
    </xf>
    <xf numFmtId="0" fontId="42" fillId="0" borderId="0" xfId="0" applyFont="1" applyBorder="1" applyAlignment="1">
      <alignment horizontal="left" vertical="center"/>
    </xf>
    <xf numFmtId="0" fontId="42" fillId="0" borderId="2" xfId="0" applyFont="1" applyBorder="1" applyAlignment="1">
      <alignment horizontal="left" vertical="center"/>
    </xf>
    <xf numFmtId="0" fontId="44" fillId="0" borderId="0" xfId="0" applyFont="1" applyAlignment="1">
      <alignment horizontal="left" shrinkToFit="1"/>
    </xf>
    <xf numFmtId="0" fontId="42" fillId="0" borderId="0" xfId="0" applyFont="1"/>
    <xf numFmtId="0" fontId="45" fillId="0" borderId="0" xfId="0" applyFont="1" applyAlignment="1">
      <alignment horizontal="left"/>
    </xf>
    <xf numFmtId="0" fontId="42" fillId="0" borderId="0" xfId="0" applyFont="1" applyAlignment="1">
      <alignment horizontal="left"/>
    </xf>
    <xf numFmtId="0" fontId="41" fillId="0" borderId="36" xfId="0" applyFont="1" applyBorder="1" applyAlignment="1">
      <alignment vertical="center"/>
    </xf>
    <xf numFmtId="0" fontId="42" fillId="0" borderId="16" xfId="0" applyFont="1" applyFill="1" applyBorder="1" applyAlignment="1">
      <alignment horizontal="center" vertical="center" wrapText="1"/>
    </xf>
    <xf numFmtId="14" fontId="0" fillId="0" borderId="16" xfId="0" applyNumberFormat="1" applyBorder="1" applyAlignment="1">
      <alignment horizontal="center" vertical="center"/>
    </xf>
    <xf numFmtId="0" fontId="0" fillId="0" borderId="16" xfId="0" applyBorder="1" applyAlignment="1">
      <alignment horizontal="center" vertical="center"/>
    </xf>
    <xf numFmtId="14" fontId="62" fillId="0" borderId="16" xfId="0" applyNumberFormat="1" applyFont="1" applyBorder="1" applyAlignment="1">
      <alignment horizontal="center" vertical="center" wrapText="1"/>
    </xf>
    <xf numFmtId="0" fontId="0" fillId="0" borderId="16" xfId="0" applyFill="1" applyBorder="1" applyAlignment="1">
      <alignment horizontal="center" vertical="center"/>
    </xf>
    <xf numFmtId="0" fontId="0" fillId="0" borderId="36" xfId="0" applyFill="1" applyBorder="1" applyAlignment="1">
      <alignment horizontal="center" vertical="center"/>
    </xf>
    <xf numFmtId="0" fontId="66" fillId="0" borderId="0" xfId="0" applyFont="1"/>
    <xf numFmtId="0" fontId="0" fillId="0" borderId="16" xfId="0" applyBorder="1" applyAlignment="1">
      <alignment horizontal="center" vertical="center"/>
    </xf>
    <xf numFmtId="0" fontId="63" fillId="0" borderId="16" xfId="0" applyFont="1" applyBorder="1" applyAlignment="1">
      <alignment horizontal="center" vertical="center"/>
    </xf>
    <xf numFmtId="0" fontId="0" fillId="0" borderId="16" xfId="0" applyBorder="1" applyAlignment="1">
      <alignment horizontal="left" vertical="center" wrapText="1"/>
    </xf>
    <xf numFmtId="0" fontId="42" fillId="0" borderId="45" xfId="0" quotePrefix="1" applyFont="1" applyBorder="1" applyAlignment="1">
      <alignment horizontal="center"/>
    </xf>
    <xf numFmtId="0" fontId="42" fillId="0" borderId="16" xfId="0" applyFont="1" applyBorder="1" applyAlignment="1">
      <alignment horizontal="center"/>
    </xf>
    <xf numFmtId="0" fontId="42" fillId="0" borderId="16" xfId="0" applyFont="1" applyBorder="1" applyAlignment="1">
      <alignment horizontal="justify" vertical="top" wrapText="1"/>
    </xf>
    <xf numFmtId="0" fontId="41" fillId="0" borderId="16" xfId="0" applyFont="1" applyBorder="1" applyAlignment="1">
      <alignment vertical="top" wrapText="1"/>
    </xf>
    <xf numFmtId="0" fontId="42" fillId="0" borderId="48" xfId="0" applyFont="1" applyBorder="1" applyAlignment="1">
      <alignment horizontal="center" vertical="center"/>
    </xf>
    <xf numFmtId="0" fontId="41" fillId="0" borderId="68" xfId="0" applyFont="1" applyBorder="1" applyAlignment="1">
      <alignment horizontal="center" vertical="center"/>
    </xf>
    <xf numFmtId="0" fontId="42" fillId="0" borderId="75" xfId="0" applyFont="1" applyFill="1" applyBorder="1" applyAlignment="1">
      <alignment horizontal="left" vertical="center" wrapText="1"/>
    </xf>
    <xf numFmtId="0" fontId="42" fillId="0" borderId="29" xfId="0" applyFont="1" applyFill="1" applyBorder="1" applyAlignment="1">
      <alignment horizontal="left" vertical="center" wrapText="1"/>
    </xf>
    <xf numFmtId="0" fontId="42" fillId="0" borderId="85" xfId="0" applyFont="1" applyFill="1" applyBorder="1" applyAlignment="1">
      <alignment horizontal="left" vertical="center" wrapText="1"/>
    </xf>
    <xf numFmtId="0" fontId="0" fillId="0" borderId="75" xfId="0" applyBorder="1" applyAlignment="1">
      <alignment horizontal="left" vertical="center" wrapText="1"/>
    </xf>
    <xf numFmtId="0" fontId="0" fillId="0" borderId="29" xfId="0" applyBorder="1" applyAlignment="1">
      <alignment horizontal="left" vertical="center" wrapText="1"/>
    </xf>
    <xf numFmtId="0" fontId="0" fillId="0" borderId="85" xfId="0" applyBorder="1" applyAlignment="1">
      <alignment horizontal="left" vertical="center" wrapText="1"/>
    </xf>
    <xf numFmtId="0" fontId="63" fillId="0" borderId="16" xfId="0" applyFont="1" applyBorder="1" applyAlignment="1">
      <alignment vertical="center"/>
    </xf>
    <xf numFmtId="0" fontId="0" fillId="0" borderId="16" xfId="0" applyBorder="1" applyAlignment="1">
      <alignment vertical="center"/>
    </xf>
    <xf numFmtId="0" fontId="42" fillId="0" borderId="50"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1" fillId="0" borderId="29" xfId="0" applyFont="1" applyFill="1" applyBorder="1" applyAlignment="1">
      <alignment horizontal="left" vertical="center" wrapText="1"/>
    </xf>
    <xf numFmtId="0" fontId="41" fillId="0" borderId="85" xfId="0" applyFont="1" applyFill="1" applyBorder="1" applyAlignment="1">
      <alignment horizontal="left" vertical="center" wrapText="1"/>
    </xf>
    <xf numFmtId="0" fontId="42" fillId="0" borderId="70" xfId="0" applyFont="1" applyBorder="1" applyAlignment="1">
      <alignment horizontal="center" vertical="center"/>
    </xf>
    <xf numFmtId="0" fontId="42" fillId="0" borderId="50" xfId="0" applyFont="1" applyFill="1" applyBorder="1" applyAlignment="1">
      <alignment horizontal="center" wrapText="1"/>
    </xf>
    <xf numFmtId="0" fontId="42" fillId="0" borderId="85" xfId="0" applyFont="1" applyFill="1" applyBorder="1" applyAlignment="1">
      <alignment horizontal="center" wrapText="1"/>
    </xf>
    <xf numFmtId="0" fontId="42" fillId="0" borderId="29" xfId="0" applyFont="1" applyFill="1" applyBorder="1" applyAlignment="1">
      <alignment horizontal="left"/>
    </xf>
    <xf numFmtId="0" fontId="42" fillId="0" borderId="85" xfId="0" applyFont="1" applyFill="1" applyBorder="1" applyAlignment="1">
      <alignment horizontal="left"/>
    </xf>
    <xf numFmtId="0" fontId="42" fillId="0" borderId="50" xfId="0" applyFont="1" applyFill="1" applyBorder="1" applyAlignment="1">
      <alignment horizontal="center" vertical="center"/>
    </xf>
    <xf numFmtId="0" fontId="42" fillId="0" borderId="85" xfId="0" applyFont="1" applyFill="1" applyBorder="1" applyAlignment="1">
      <alignment horizontal="center" vertical="center"/>
    </xf>
    <xf numFmtId="0" fontId="42" fillId="0" borderId="68" xfId="0" applyFont="1" applyBorder="1" applyAlignment="1">
      <alignment horizontal="center" vertical="center"/>
    </xf>
    <xf numFmtId="0" fontId="42" fillId="0" borderId="75" xfId="0" applyFont="1" applyBorder="1" applyAlignment="1">
      <alignment horizontal="center" vertical="center"/>
    </xf>
    <xf numFmtId="0" fontId="42" fillId="0" borderId="29" xfId="0" applyFont="1" applyBorder="1" applyAlignment="1">
      <alignment horizontal="center" vertical="center"/>
    </xf>
    <xf numFmtId="0" fontId="42" fillId="0" borderId="85" xfId="0" applyFont="1" applyBorder="1" applyAlignment="1">
      <alignment horizontal="center" vertical="center"/>
    </xf>
    <xf numFmtId="0" fontId="41" fillId="0" borderId="70" xfId="0" applyFont="1" applyBorder="1" applyAlignment="1">
      <alignment horizontal="center" vertical="center"/>
    </xf>
    <xf numFmtId="0" fontId="42" fillId="0" borderId="50" xfId="0" quotePrefix="1" applyFont="1" applyBorder="1" applyAlignment="1">
      <alignment horizontal="center"/>
    </xf>
    <xf numFmtId="0" fontId="42" fillId="0" borderId="85" xfId="0" applyFont="1" applyBorder="1" applyAlignment="1">
      <alignment horizontal="center"/>
    </xf>
    <xf numFmtId="0" fontId="49" fillId="0" borderId="75" xfId="0" applyFont="1" applyBorder="1" applyAlignment="1">
      <alignment horizontal="center" vertical="top" wrapText="1"/>
    </xf>
    <xf numFmtId="0" fontId="49" fillId="0" borderId="85" xfId="0" applyFont="1" applyBorder="1" applyAlignment="1">
      <alignment horizontal="center" vertical="top" wrapText="1"/>
    </xf>
    <xf numFmtId="0" fontId="49" fillId="0" borderId="75" xfId="0" applyFont="1" applyFill="1" applyBorder="1" applyAlignment="1">
      <alignment horizontal="center" vertical="center" wrapText="1"/>
    </xf>
    <xf numFmtId="0" fontId="49" fillId="0" borderId="87" xfId="0" applyFont="1" applyFill="1" applyBorder="1" applyAlignment="1">
      <alignment horizontal="center" vertical="center" wrapText="1"/>
    </xf>
    <xf numFmtId="0" fontId="49" fillId="0" borderId="97" xfId="0" applyFont="1" applyFill="1" applyBorder="1" applyAlignment="1">
      <alignment horizontal="center" vertical="center" wrapText="1"/>
    </xf>
    <xf numFmtId="0" fontId="49" fillId="0" borderId="98" xfId="0" applyFont="1" applyFill="1" applyBorder="1" applyAlignment="1">
      <alignment horizontal="center" vertical="center" wrapText="1"/>
    </xf>
    <xf numFmtId="0" fontId="42" fillId="0" borderId="75" xfId="0" applyFont="1" applyBorder="1" applyAlignment="1">
      <alignment horizontal="center"/>
    </xf>
    <xf numFmtId="0" fontId="42" fillId="0" borderId="0" xfId="0" applyFont="1" applyBorder="1" applyAlignment="1">
      <alignment vertical="center"/>
    </xf>
    <xf numFmtId="0" fontId="42" fillId="0" borderId="2" xfId="0" applyFont="1" applyBorder="1" applyAlignment="1">
      <alignment vertical="center"/>
    </xf>
    <xf numFmtId="0" fontId="45" fillId="0" borderId="80" xfId="0" applyFont="1" applyBorder="1" applyAlignment="1">
      <alignment vertical="center"/>
    </xf>
    <xf numFmtId="0" fontId="45" fillId="0" borderId="0" xfId="0" applyFont="1" applyBorder="1" applyAlignment="1">
      <alignment vertical="center"/>
    </xf>
    <xf numFmtId="0" fontId="45" fillId="0" borderId="0" xfId="0" applyFont="1" applyBorder="1" applyAlignment="1">
      <alignment horizontal="left" vertical="top" wrapText="1"/>
    </xf>
    <xf numFmtId="0" fontId="42" fillId="0" borderId="40" xfId="0" quotePrefix="1" applyFont="1" applyBorder="1" applyAlignment="1">
      <alignment horizontal="center"/>
    </xf>
    <xf numFmtId="0" fontId="42" fillId="0" borderId="117" xfId="0" applyFont="1" applyBorder="1" applyAlignment="1">
      <alignment horizontal="center"/>
    </xf>
    <xf numFmtId="0" fontId="41" fillId="0" borderId="38" xfId="0" applyFont="1" applyBorder="1" applyAlignment="1">
      <alignment horizontal="center" vertical="center"/>
    </xf>
    <xf numFmtId="0" fontId="42" fillId="0" borderId="118" xfId="0" applyFont="1" applyBorder="1" applyAlignment="1">
      <alignment horizontal="left" vertical="center"/>
    </xf>
    <xf numFmtId="0" fontId="42" fillId="0" borderId="31" xfId="0" applyFont="1" applyBorder="1" applyAlignment="1">
      <alignment vertical="center"/>
    </xf>
    <xf numFmtId="0" fontId="42" fillId="0" borderId="35" xfId="0" applyFont="1" applyBorder="1" applyAlignment="1">
      <alignment vertical="center"/>
    </xf>
    <xf numFmtId="0" fontId="42" fillId="0" borderId="119" xfId="0" applyFont="1" applyBorder="1" applyAlignment="1">
      <alignment horizontal="center" vertical="center"/>
    </xf>
    <xf numFmtId="0" fontId="42" fillId="0" borderId="77" xfId="0" applyFont="1" applyBorder="1" applyAlignment="1">
      <alignment horizontal="left" vertical="center"/>
    </xf>
    <xf numFmtId="0" fontId="42" fillId="0" borderId="59" xfId="0" applyFont="1" applyBorder="1" applyAlignment="1">
      <alignment horizontal="left" vertical="center"/>
    </xf>
    <xf numFmtId="0" fontId="42" fillId="0" borderId="100" xfId="0" applyFont="1" applyBorder="1" applyAlignment="1">
      <alignment horizontal="left" vertical="center"/>
    </xf>
    <xf numFmtId="0" fontId="42" fillId="0" borderId="51" xfId="0" quotePrefix="1" applyFont="1" applyBorder="1" applyAlignment="1">
      <alignment horizontal="center"/>
    </xf>
    <xf numFmtId="0" fontId="42" fillId="0" borderId="102" xfId="0" applyFont="1" applyBorder="1" applyAlignment="1">
      <alignment horizontal="center"/>
    </xf>
    <xf numFmtId="0" fontId="42" fillId="0" borderId="46" xfId="0" applyFont="1" applyBorder="1" applyAlignment="1">
      <alignment horizontal="left" vertical="center"/>
    </xf>
    <xf numFmtId="0" fontId="42" fillId="0" borderId="32" xfId="0" applyFont="1" applyBorder="1" applyAlignment="1">
      <alignment horizontal="left" vertical="center"/>
    </xf>
    <xf numFmtId="0" fontId="42" fillId="0" borderId="88" xfId="0" applyFont="1" applyBorder="1" applyAlignment="1">
      <alignment horizontal="left" vertical="center"/>
    </xf>
    <xf numFmtId="0" fontId="42" fillId="0" borderId="80" xfId="0" applyFont="1" applyBorder="1" applyAlignment="1">
      <alignment horizontal="left" vertical="center"/>
    </xf>
    <xf numFmtId="0" fontId="42" fillId="0" borderId="0" xfId="0" applyFont="1" applyBorder="1" applyAlignment="1">
      <alignment horizontal="left" vertical="center"/>
    </xf>
    <xf numFmtId="0" fontId="43" fillId="0" borderId="0" xfId="0" applyFont="1" applyAlignment="1">
      <alignment horizontal="center"/>
    </xf>
    <xf numFmtId="0" fontId="11" fillId="0" borderId="0" xfId="1" applyAlignment="1" applyProtection="1"/>
    <xf numFmtId="0" fontId="49" fillId="0" borderId="108" xfId="0" applyFont="1" applyBorder="1" applyAlignment="1">
      <alignment horizontal="center" vertical="top" wrapText="1"/>
    </xf>
    <xf numFmtId="0" fontId="49" fillId="0" borderId="110" xfId="0" applyFont="1" applyBorder="1" applyAlignment="1">
      <alignment horizontal="center" vertical="top" wrapText="1"/>
    </xf>
    <xf numFmtId="0" fontId="42" fillId="0" borderId="0" xfId="0" applyFont="1" applyAlignment="1">
      <alignment vertical="center"/>
    </xf>
    <xf numFmtId="0" fontId="42" fillId="0" borderId="116" xfId="0" applyFont="1" applyBorder="1" applyAlignment="1">
      <alignment horizontal="center"/>
    </xf>
    <xf numFmtId="0" fontId="42" fillId="0" borderId="103" xfId="0" applyFont="1" applyBorder="1" applyAlignment="1">
      <alignment horizontal="center"/>
    </xf>
    <xf numFmtId="0" fontId="42" fillId="0" borderId="32" xfId="0" applyFont="1" applyBorder="1" applyAlignment="1">
      <alignment vertical="center"/>
    </xf>
    <xf numFmtId="0" fontId="42" fillId="0" borderId="88" xfId="0" applyFont="1" applyBorder="1" applyAlignment="1">
      <alignment vertical="center"/>
    </xf>
    <xf numFmtId="0" fontId="42" fillId="0" borderId="39" xfId="0" applyFont="1" applyBorder="1" applyAlignment="1">
      <alignment horizontal="justify" vertical="top" wrapText="1"/>
    </xf>
    <xf numFmtId="0" fontId="41" fillId="0" borderId="39" xfId="0" applyFont="1" applyBorder="1" applyAlignment="1">
      <alignment vertical="top" wrapText="1"/>
    </xf>
    <xf numFmtId="0" fontId="49" fillId="0" borderId="97" xfId="0" applyFont="1" applyBorder="1" applyAlignment="1">
      <alignment horizontal="center" vertical="top" wrapText="1"/>
    </xf>
    <xf numFmtId="0" fontId="49" fillId="0" borderId="102" xfId="0" applyFont="1" applyBorder="1" applyAlignment="1">
      <alignment horizontal="center" vertical="top" wrapText="1"/>
    </xf>
    <xf numFmtId="0" fontId="42" fillId="0" borderId="71" xfId="0" quotePrefix="1" applyFont="1" applyBorder="1" applyAlignment="1">
      <alignment horizontal="center"/>
    </xf>
    <xf numFmtId="0" fontId="42" fillId="0" borderId="39" xfId="0" applyFont="1" applyBorder="1" applyAlignment="1">
      <alignment horizontal="center"/>
    </xf>
    <xf numFmtId="0" fontId="45" fillId="0" borderId="0" xfId="0" applyFont="1" applyAlignment="1">
      <alignment horizontal="left" shrinkToFit="1"/>
    </xf>
    <xf numFmtId="0" fontId="42" fillId="0" borderId="0" xfId="0" applyFont="1" applyAlignment="1">
      <alignment horizontal="left" shrinkToFit="1"/>
    </xf>
    <xf numFmtId="0" fontId="42" fillId="0" borderId="16" xfId="0" applyFont="1" applyFill="1" applyBorder="1" applyAlignment="1">
      <alignment horizontal="center" vertical="center" wrapText="1"/>
    </xf>
    <xf numFmtId="0" fontId="41" fillId="0" borderId="16" xfId="0" applyFont="1" applyFill="1" applyBorder="1"/>
    <xf numFmtId="0" fontId="42" fillId="0" borderId="80" xfId="0" applyFont="1" applyFill="1" applyBorder="1" applyAlignment="1">
      <alignment horizontal="left" vertical="center"/>
    </xf>
    <xf numFmtId="0" fontId="42" fillId="0" borderId="0" xfId="0" applyFont="1" applyFill="1" applyBorder="1" applyAlignment="1">
      <alignment horizontal="left" vertical="center"/>
    </xf>
    <xf numFmtId="0" fontId="42" fillId="0" borderId="2" xfId="0" applyFont="1" applyFill="1" applyBorder="1" applyAlignment="1">
      <alignment horizontal="left" vertical="center"/>
    </xf>
    <xf numFmtId="0" fontId="45" fillId="0" borderId="0" xfId="0" applyFont="1" applyBorder="1" applyAlignment="1">
      <alignment vertical="center" shrinkToFit="1"/>
    </xf>
    <xf numFmtId="0" fontId="42" fillId="0" borderId="0" xfId="0" applyFont="1" applyBorder="1" applyAlignment="1">
      <alignment vertical="center" shrinkToFit="1"/>
    </xf>
    <xf numFmtId="0" fontId="42" fillId="0" borderId="2" xfId="0" applyFont="1" applyBorder="1" applyAlignment="1">
      <alignment vertical="center" shrinkToFit="1"/>
    </xf>
    <xf numFmtId="0" fontId="42" fillId="0" borderId="59" xfId="0" applyFont="1" applyBorder="1" applyAlignment="1">
      <alignment vertical="center"/>
    </xf>
    <xf numFmtId="0" fontId="42" fillId="0" borderId="100" xfId="0" applyFont="1" applyBorder="1" applyAlignment="1">
      <alignment vertical="center"/>
    </xf>
    <xf numFmtId="0" fontId="42" fillId="0" borderId="96" xfId="0" applyFont="1" applyBorder="1" applyAlignment="1">
      <alignment horizontal="left" vertical="center"/>
    </xf>
    <xf numFmtId="0" fontId="42" fillId="0" borderId="30" xfId="0" applyFont="1" applyBorder="1" applyAlignment="1">
      <alignment horizontal="left" vertical="center"/>
    </xf>
    <xf numFmtId="0" fontId="42" fillId="0" borderId="52" xfId="0" applyFont="1" applyBorder="1" applyAlignment="1">
      <alignment horizontal="left" vertical="center"/>
    </xf>
    <xf numFmtId="0" fontId="42" fillId="0" borderId="75" xfId="0" applyFont="1" applyBorder="1" applyAlignment="1">
      <alignment horizontal="left" vertical="center"/>
    </xf>
    <xf numFmtId="0" fontId="42" fillId="0" borderId="29" xfId="0" applyFont="1" applyBorder="1" applyAlignment="1">
      <alignment horizontal="left" vertical="center"/>
    </xf>
    <xf numFmtId="0" fontId="42" fillId="0" borderId="87" xfId="0" applyFont="1" applyBorder="1" applyAlignment="1">
      <alignment horizontal="left" vertical="center"/>
    </xf>
    <xf numFmtId="0" fontId="42" fillId="0" borderId="2" xfId="0" applyFont="1" applyBorder="1" applyAlignment="1">
      <alignment horizontal="left" vertical="center"/>
    </xf>
    <xf numFmtId="0" fontId="42" fillId="0" borderId="46" xfId="0" applyFont="1" applyFill="1" applyBorder="1" applyAlignment="1">
      <alignment horizontal="left" vertical="center"/>
    </xf>
    <xf numFmtId="0" fontId="42" fillId="0" borderId="32" xfId="0" applyFont="1" applyFill="1" applyBorder="1" applyAlignment="1">
      <alignment horizontal="left" vertical="center"/>
    </xf>
    <xf numFmtId="0" fontId="42" fillId="0" borderId="88" xfId="0" applyFont="1" applyFill="1" applyBorder="1" applyAlignment="1">
      <alignment horizontal="left" vertical="center"/>
    </xf>
    <xf numFmtId="0" fontId="42" fillId="0" borderId="28" xfId="0" applyFont="1" applyBorder="1" applyAlignment="1">
      <alignment vertical="center"/>
    </xf>
    <xf numFmtId="0" fontId="42" fillId="0" borderId="5" xfId="0" applyFont="1" applyBorder="1" applyAlignment="1">
      <alignment vertical="center"/>
    </xf>
    <xf numFmtId="0" fontId="44" fillId="0" borderId="0" xfId="0" applyFont="1" applyAlignment="1">
      <alignment horizontal="left" shrinkToFit="1"/>
    </xf>
    <xf numFmtId="0" fontId="42" fillId="0" borderId="0" xfId="0" applyFont="1" applyFill="1" applyAlignment="1">
      <alignment horizontal="left" shrinkToFit="1"/>
    </xf>
    <xf numFmtId="0" fontId="42" fillId="0" borderId="0" xfId="0" applyFont="1"/>
    <xf numFmtId="0" fontId="42" fillId="0" borderId="0" xfId="0" applyFont="1" applyFill="1" applyAlignment="1">
      <alignment horizontal="left" wrapText="1" shrinkToFit="1"/>
    </xf>
    <xf numFmtId="0" fontId="45" fillId="0" borderId="0" xfId="0" applyFont="1" applyAlignment="1">
      <alignment horizontal="left"/>
    </xf>
    <xf numFmtId="0" fontId="42" fillId="0" borderId="0" xfId="0" applyFont="1" applyAlignment="1">
      <alignment horizontal="left"/>
    </xf>
    <xf numFmtId="0" fontId="44" fillId="0" borderId="16" xfId="0" applyFont="1" applyBorder="1" applyAlignment="1">
      <alignment horizontal="center"/>
    </xf>
    <xf numFmtId="0" fontId="42" fillId="0" borderId="111" xfId="0" applyFont="1" applyFill="1" applyBorder="1" applyAlignment="1">
      <alignment horizontal="center" vertical="center" shrinkToFit="1"/>
    </xf>
    <xf numFmtId="0" fontId="42" fillId="0" borderId="107" xfId="0" applyFont="1" applyFill="1" applyBorder="1" applyAlignment="1">
      <alignment horizontal="center" vertical="center" shrinkToFit="1"/>
    </xf>
    <xf numFmtId="0" fontId="42" fillId="0" borderId="106" xfId="0" applyFont="1" applyFill="1" applyBorder="1" applyAlignment="1">
      <alignment horizontal="center" wrapText="1"/>
    </xf>
    <xf numFmtId="0" fontId="42" fillId="0" borderId="107" xfId="0" applyFont="1" applyFill="1" applyBorder="1" applyAlignment="1">
      <alignment horizontal="center" wrapText="1"/>
    </xf>
    <xf numFmtId="0" fontId="42" fillId="0" borderId="75" xfId="0" applyFont="1" applyFill="1" applyBorder="1" applyAlignment="1">
      <alignment horizontal="left" vertical="top" wrapText="1"/>
    </xf>
    <xf numFmtId="0" fontId="41" fillId="0" borderId="29" xfId="0" applyFont="1" applyFill="1" applyBorder="1" applyAlignment="1"/>
    <xf numFmtId="0" fontId="41" fillId="0" borderId="85" xfId="0" applyFont="1" applyFill="1" applyBorder="1" applyAlignment="1"/>
    <xf numFmtId="0" fontId="42" fillId="0" borderId="112" xfId="0" applyFont="1" applyFill="1" applyBorder="1" applyAlignment="1">
      <alignment horizontal="center" vertical="center"/>
    </xf>
    <xf numFmtId="0" fontId="42" fillId="0" borderId="113" xfId="0" applyFont="1" applyFill="1" applyBorder="1" applyAlignment="1">
      <alignment horizontal="center" vertical="center"/>
    </xf>
    <xf numFmtId="0" fontId="42" fillId="0" borderId="49" xfId="0" applyFont="1" applyFill="1" applyBorder="1" applyAlignment="1">
      <alignment horizontal="center" vertical="center"/>
    </xf>
    <xf numFmtId="0" fontId="42" fillId="0" borderId="43" xfId="0" applyFont="1" applyFill="1" applyBorder="1" applyAlignment="1">
      <alignment horizontal="center" vertical="center"/>
    </xf>
    <xf numFmtId="0" fontId="42" fillId="0" borderId="114"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2" fillId="0" borderId="59" xfId="0" applyFont="1" applyFill="1" applyBorder="1" applyAlignment="1">
      <alignment horizontal="left" vertical="center" wrapText="1"/>
    </xf>
    <xf numFmtId="0" fontId="42" fillId="0" borderId="43" xfId="0" applyFont="1" applyFill="1" applyBorder="1" applyAlignment="1">
      <alignment horizontal="left" vertical="center" wrapText="1"/>
    </xf>
    <xf numFmtId="0" fontId="42" fillId="0" borderId="75" xfId="0" applyFont="1" applyFill="1" applyBorder="1" applyAlignment="1">
      <alignment horizontal="left" wrapText="1"/>
    </xf>
    <xf numFmtId="0" fontId="42" fillId="0" borderId="29" xfId="0" applyFont="1" applyFill="1" applyBorder="1" applyAlignment="1">
      <alignment horizontal="left" wrapText="1"/>
    </xf>
    <xf numFmtId="0" fontId="42" fillId="0" borderId="85" xfId="0" applyFont="1" applyFill="1" applyBorder="1" applyAlignment="1">
      <alignment horizontal="left" wrapText="1"/>
    </xf>
    <xf numFmtId="0" fontId="42" fillId="0" borderId="50" xfId="0" applyFont="1" applyFill="1" applyBorder="1" applyAlignment="1">
      <alignment horizontal="center" vertical="top" wrapText="1"/>
    </xf>
    <xf numFmtId="0" fontId="42" fillId="0" borderId="85" xfId="0" applyFont="1" applyFill="1" applyBorder="1" applyAlignment="1">
      <alignment horizontal="center" vertical="top" wrapText="1"/>
    </xf>
    <xf numFmtId="0" fontId="41" fillId="0" borderId="29" xfId="0" applyFont="1" applyFill="1" applyBorder="1" applyAlignment="1">
      <alignment vertical="center"/>
    </xf>
    <xf numFmtId="0" fontId="41" fillId="0" borderId="85" xfId="0" applyFont="1" applyFill="1" applyBorder="1" applyAlignment="1">
      <alignment vertical="center"/>
    </xf>
    <xf numFmtId="0" fontId="42" fillId="0" borderId="105" xfId="0" applyFont="1" applyFill="1" applyBorder="1" applyAlignment="1">
      <alignment horizontal="center" vertical="top" wrapText="1"/>
    </xf>
    <xf numFmtId="0" fontId="41" fillId="0" borderId="106" xfId="0" applyFont="1" applyFill="1" applyBorder="1" applyAlignment="1">
      <alignment horizontal="center"/>
    </xf>
    <xf numFmtId="0" fontId="41" fillId="0" borderId="107" xfId="0" applyFont="1" applyFill="1" applyBorder="1" applyAlignment="1">
      <alignment horizontal="center"/>
    </xf>
    <xf numFmtId="0" fontId="42" fillId="0" borderId="108" xfId="0" applyFont="1" applyFill="1" applyBorder="1" applyAlignment="1">
      <alignment horizontal="left" vertical="top" wrapText="1"/>
    </xf>
    <xf numFmtId="0" fontId="41" fillId="0" borderId="109" xfId="0" applyFont="1" applyFill="1" applyBorder="1" applyAlignment="1"/>
    <xf numFmtId="0" fontId="41" fillId="0" borderId="110" xfId="0" applyFont="1" applyFill="1" applyBorder="1" applyAlignment="1"/>
    <xf numFmtId="0" fontId="49" fillId="0" borderId="105" xfId="0" applyFont="1" applyFill="1" applyBorder="1" applyAlignment="1">
      <alignment horizontal="center" vertical="center" wrapText="1"/>
    </xf>
    <xf numFmtId="0" fontId="49" fillId="0" borderId="120" xfId="0" applyFont="1" applyFill="1" applyBorder="1" applyAlignment="1">
      <alignment horizontal="center" vertical="center" wrapText="1"/>
    </xf>
    <xf numFmtId="0" fontId="49" fillId="0" borderId="108" xfId="0" applyFont="1" applyFill="1" applyBorder="1" applyAlignment="1">
      <alignment horizontal="center" vertical="center" wrapText="1"/>
    </xf>
    <xf numFmtId="0" fontId="49" fillId="0" borderId="121" xfId="0" applyFont="1" applyFill="1" applyBorder="1" applyAlignment="1">
      <alignment horizontal="center" vertical="center" wrapText="1"/>
    </xf>
    <xf numFmtId="0" fontId="42" fillId="0" borderId="29" xfId="0" applyFont="1" applyBorder="1" applyAlignment="1">
      <alignment horizontal="center"/>
    </xf>
    <xf numFmtId="0" fontId="42" fillId="0" borderId="105" xfId="0" applyFont="1" applyBorder="1" applyAlignment="1">
      <alignment horizontal="center" vertical="top" wrapText="1"/>
    </xf>
    <xf numFmtId="0" fontId="41" fillId="0" borderId="107" xfId="0" applyFont="1" applyBorder="1" applyAlignment="1">
      <alignment vertical="top" wrapText="1"/>
    </xf>
    <xf numFmtId="0" fontId="42" fillId="0" borderId="51" xfId="0" applyFont="1" applyFill="1" applyBorder="1" applyAlignment="1">
      <alignment horizontal="center" vertical="center"/>
    </xf>
    <xf numFmtId="0" fontId="42" fillId="0" borderId="102" xfId="0" applyFont="1" applyFill="1" applyBorder="1" applyAlignment="1">
      <alignment horizontal="center" vertical="center"/>
    </xf>
    <xf numFmtId="0" fontId="42" fillId="0" borderId="42" xfId="0" applyFont="1" applyFill="1" applyBorder="1" applyAlignment="1">
      <alignment horizontal="left" vertical="center" wrapText="1"/>
    </xf>
    <xf numFmtId="0" fontId="42" fillId="0" borderId="102" xfId="0" applyFont="1" applyFill="1" applyBorder="1" applyAlignment="1">
      <alignment horizontal="left" vertical="center" wrapText="1"/>
    </xf>
    <xf numFmtId="0" fontId="41" fillId="0" borderId="29" xfId="0" applyFont="1" applyFill="1" applyBorder="1" applyAlignment="1">
      <alignment horizontal="left" vertical="center"/>
    </xf>
    <xf numFmtId="0" fontId="41" fillId="0" borderId="85" xfId="0" applyFont="1" applyFill="1" applyBorder="1" applyAlignment="1">
      <alignment horizontal="left" vertical="center"/>
    </xf>
    <xf numFmtId="0" fontId="42" fillId="0" borderId="115" xfId="0" quotePrefix="1" applyFont="1" applyBorder="1" applyAlignment="1">
      <alignment horizontal="center"/>
    </xf>
    <xf numFmtId="0" fontId="42" fillId="0" borderId="104" xfId="0" applyFont="1" applyBorder="1" applyAlignment="1">
      <alignment horizontal="center"/>
    </xf>
    <xf numFmtId="0" fontId="42" fillId="0" borderId="97" xfId="0" applyFont="1" applyFill="1" applyBorder="1" applyAlignment="1">
      <alignment horizontal="left" vertical="top" wrapText="1"/>
    </xf>
    <xf numFmtId="0" fontId="41" fillId="0" borderId="42" xfId="0" applyFont="1" applyFill="1" applyBorder="1" applyAlignment="1"/>
    <xf numFmtId="0" fontId="41" fillId="0" borderId="102" xfId="0" applyFont="1" applyFill="1" applyBorder="1" applyAlignment="1"/>
    <xf numFmtId="0" fontId="42" fillId="0" borderId="103" xfId="0" applyFont="1" applyBorder="1" applyAlignment="1">
      <alignment horizontal="center" vertical="top" wrapText="1"/>
    </xf>
    <xf numFmtId="0" fontId="41" fillId="0" borderId="103" xfId="0" applyFont="1" applyBorder="1" applyAlignment="1">
      <alignment vertical="top" wrapText="1"/>
    </xf>
    <xf numFmtId="0" fontId="42" fillId="0" borderId="104" xfId="0" applyFont="1" applyBorder="1" applyAlignment="1">
      <alignment horizontal="justify" vertical="top" wrapText="1"/>
    </xf>
    <xf numFmtId="0" fontId="41" fillId="0" borderId="104" xfId="0" applyFont="1" applyBorder="1" applyAlignment="1">
      <alignment vertical="top" wrapText="1"/>
    </xf>
    <xf numFmtId="0" fontId="42" fillId="0" borderId="16" xfId="0" applyFont="1" applyFill="1" applyBorder="1" applyAlignment="1">
      <alignment horizontal="left" vertical="top" wrapText="1"/>
    </xf>
    <xf numFmtId="0" fontId="41" fillId="0" borderId="16" xfId="0" applyFont="1" applyFill="1" applyBorder="1" applyAlignment="1"/>
    <xf numFmtId="0" fontId="45" fillId="0" borderId="16" xfId="0" applyFont="1" applyBorder="1" applyAlignment="1">
      <alignment horizontal="center" vertical="center"/>
    </xf>
    <xf numFmtId="0" fontId="51" fillId="0" borderId="75" xfId="0" applyFont="1" applyBorder="1" applyAlignment="1">
      <alignment horizontal="left" vertical="center"/>
    </xf>
    <xf numFmtId="0" fontId="51" fillId="0" borderId="29" xfId="0" applyFont="1" applyBorder="1" applyAlignment="1">
      <alignment horizontal="left" vertical="center"/>
    </xf>
    <xf numFmtId="0" fontId="51" fillId="0" borderId="85" xfId="0" applyFont="1" applyBorder="1" applyAlignment="1">
      <alignment horizontal="left" vertical="center"/>
    </xf>
    <xf numFmtId="0" fontId="51" fillId="0" borderId="75" xfId="0" applyFont="1" applyBorder="1" applyAlignment="1">
      <alignment horizontal="center" vertical="center" wrapText="1"/>
    </xf>
    <xf numFmtId="0" fontId="51" fillId="0" borderId="29" xfId="0" applyFont="1" applyBorder="1" applyAlignment="1">
      <alignment horizontal="center" vertical="center"/>
    </xf>
    <xf numFmtId="0" fontId="51" fillId="0" borderId="85" xfId="0" applyFont="1" applyBorder="1" applyAlignment="1">
      <alignment horizontal="center" vertical="center"/>
    </xf>
    <xf numFmtId="0" fontId="45" fillId="0" borderId="32" xfId="0" applyFont="1" applyBorder="1" applyAlignment="1">
      <alignment horizontal="left"/>
    </xf>
    <xf numFmtId="0" fontId="42" fillId="0" borderId="77" xfId="0" applyFont="1" applyFill="1" applyBorder="1" applyAlignment="1">
      <alignment horizontal="left" vertical="center"/>
    </xf>
    <xf numFmtId="0" fontId="42" fillId="0" borderId="59" xfId="0" applyFont="1" applyFill="1" applyBorder="1" applyAlignment="1">
      <alignment horizontal="left" vertical="center"/>
    </xf>
    <xf numFmtId="0" fontId="42" fillId="0" borderId="100" xfId="0" applyFont="1" applyFill="1" applyBorder="1" applyAlignment="1">
      <alignment horizontal="left" vertical="center"/>
    </xf>
    <xf numFmtId="0" fontId="45" fillId="0" borderId="75" xfId="0" applyFont="1" applyBorder="1" applyAlignment="1">
      <alignment horizontal="center" vertical="center"/>
    </xf>
    <xf numFmtId="0" fontId="45" fillId="0" borderId="85" xfId="0" applyFont="1" applyBorder="1" applyAlignment="1">
      <alignment horizontal="center" vertical="center"/>
    </xf>
    <xf numFmtId="0" fontId="51" fillId="0" borderId="16" xfId="0" applyFont="1" applyBorder="1" applyAlignment="1">
      <alignment horizontal="center" wrapText="1"/>
    </xf>
    <xf numFmtId="0" fontId="51" fillId="0" borderId="16" xfId="0" applyFont="1" applyBorder="1" applyAlignment="1">
      <alignment horizontal="center"/>
    </xf>
    <xf numFmtId="0" fontId="56" fillId="0" borderId="75" xfId="0" applyFont="1" applyBorder="1" applyAlignment="1">
      <alignment horizontal="left" vertical="center"/>
    </xf>
    <xf numFmtId="0" fontId="57" fillId="0" borderId="0" xfId="0" applyFont="1" applyAlignment="1">
      <alignment horizontal="left" vertical="center"/>
    </xf>
    <xf numFmtId="0" fontId="45" fillId="0" borderId="29" xfId="0" applyFont="1" applyBorder="1" applyAlignment="1">
      <alignment horizontal="center" vertical="center"/>
    </xf>
    <xf numFmtId="0" fontId="53" fillId="0" borderId="16" xfId="0" applyFont="1" applyBorder="1" applyAlignment="1">
      <alignment horizontal="center" vertical="center"/>
    </xf>
    <xf numFmtId="0" fontId="42" fillId="0" borderId="33" xfId="0" applyFont="1" applyFill="1" applyBorder="1" applyAlignment="1">
      <alignment horizontal="left" vertical="center"/>
    </xf>
    <xf numFmtId="0" fontId="41" fillId="0" borderId="28" xfId="0" applyFont="1" applyFill="1" applyBorder="1"/>
    <xf numFmtId="0" fontId="41" fillId="0" borderId="5" xfId="0" applyFont="1" applyFill="1" applyBorder="1"/>
    <xf numFmtId="0" fontId="42" fillId="0" borderId="38" xfId="0" applyFont="1" applyBorder="1" applyAlignment="1">
      <alignment horizontal="center" vertical="center"/>
    </xf>
    <xf numFmtId="0" fontId="41" fillId="0" borderId="36" xfId="0" applyFont="1" applyBorder="1" applyAlignment="1">
      <alignment vertical="center"/>
    </xf>
    <xf numFmtId="0" fontId="41" fillId="0" borderId="61" xfId="0" applyFont="1" applyBorder="1" applyAlignment="1">
      <alignment vertical="center"/>
    </xf>
    <xf numFmtId="0" fontId="5" fillId="0" borderId="127" xfId="0" applyFont="1" applyBorder="1" applyAlignment="1" applyProtection="1">
      <alignment horizontal="center" vertical="center" wrapText="1"/>
    </xf>
    <xf numFmtId="0" fontId="5" fillId="0" borderId="128" xfId="0" applyFont="1" applyBorder="1" applyAlignment="1" applyProtection="1">
      <alignment horizontal="center" vertical="center" wrapText="1"/>
    </xf>
    <xf numFmtId="0" fontId="13" fillId="0" borderId="51" xfId="0" applyFont="1" applyBorder="1" applyAlignment="1">
      <alignment shrinkToFit="1"/>
    </xf>
    <xf numFmtId="0" fontId="17" fillId="0" borderId="102" xfId="0" applyFont="1" applyBorder="1" applyAlignment="1">
      <alignment shrinkToFit="1"/>
    </xf>
    <xf numFmtId="0" fontId="13" fillId="0" borderId="97" xfId="0" applyFont="1" applyBorder="1" applyAlignment="1">
      <alignment horizontal="left" vertical="center"/>
    </xf>
    <xf numFmtId="0" fontId="13" fillId="0" borderId="42" xfId="0" applyFont="1" applyBorder="1" applyAlignment="1">
      <alignment horizontal="left" vertical="center"/>
    </xf>
    <xf numFmtId="0" fontId="13" fillId="0" borderId="98" xfId="0" applyFont="1" applyBorder="1" applyAlignment="1">
      <alignment horizontal="left" vertical="center"/>
    </xf>
    <xf numFmtId="0" fontId="19" fillId="8" borderId="40" xfId="0" applyFont="1" applyFill="1" applyBorder="1" applyAlignment="1">
      <alignment vertical="center"/>
    </xf>
    <xf numFmtId="0" fontId="19" fillId="8" borderId="30" xfId="0" applyFont="1" applyFill="1" applyBorder="1" applyAlignment="1">
      <alignment vertical="center"/>
    </xf>
    <xf numFmtId="0" fontId="19" fillId="8" borderId="52" xfId="0" applyFont="1" applyFill="1" applyBorder="1" applyAlignment="1">
      <alignment vertical="center"/>
    </xf>
    <xf numFmtId="0" fontId="12" fillId="2" borderId="3" xfId="0" applyFont="1" applyFill="1" applyBorder="1" applyAlignment="1" applyProtection="1">
      <alignment horizontal="center" vertical="center"/>
      <protection hidden="1"/>
    </xf>
    <xf numFmtId="0" fontId="12" fillId="2" borderId="31" xfId="0" applyFont="1" applyFill="1" applyBorder="1" applyAlignment="1" applyProtection="1">
      <alignment horizontal="center" vertical="center"/>
      <protection hidden="1"/>
    </xf>
    <xf numFmtId="0" fontId="17" fillId="0" borderId="35" xfId="0" applyFont="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17" fillId="0" borderId="5" xfId="0" applyFont="1" applyBorder="1" applyAlignment="1" applyProtection="1">
      <alignment horizontal="center" vertical="center"/>
      <protection hidden="1"/>
    </xf>
    <xf numFmtId="0" fontId="13" fillId="0" borderId="46" xfId="0" applyFont="1" applyBorder="1" applyAlignment="1">
      <alignment horizontal="left" vertical="center" shrinkToFit="1"/>
    </xf>
    <xf numFmtId="0" fontId="13" fillId="0" borderId="32" xfId="0" applyFont="1" applyBorder="1" applyAlignment="1">
      <alignment horizontal="left" vertical="center" shrinkToFit="1"/>
    </xf>
    <xf numFmtId="0" fontId="13" fillId="0" borderId="88" xfId="0" applyFont="1" applyBorder="1" applyAlignment="1">
      <alignment horizontal="left" vertical="center" shrinkToFit="1"/>
    </xf>
    <xf numFmtId="0" fontId="13" fillId="0" borderId="75" xfId="0" applyFont="1" applyBorder="1" applyAlignment="1">
      <alignment horizontal="left" vertical="center" shrinkToFit="1"/>
    </xf>
    <xf numFmtId="0" fontId="13" fillId="0" borderId="29" xfId="0" applyFont="1" applyBorder="1" applyAlignment="1">
      <alignment horizontal="left" vertical="center" shrinkToFit="1"/>
    </xf>
    <xf numFmtId="0" fontId="13" fillId="0" borderId="87" xfId="0" applyFont="1" applyBorder="1" applyAlignment="1">
      <alignment horizontal="left" vertical="center" shrinkToFit="1"/>
    </xf>
    <xf numFmtId="0" fontId="5" fillId="0" borderId="122" xfId="0" applyFont="1" applyBorder="1" applyAlignment="1" applyProtection="1">
      <alignment horizontal="left" vertical="center"/>
      <protection locked="0"/>
    </xf>
    <xf numFmtId="0" fontId="13" fillId="0" borderId="50" xfId="0" applyFont="1" applyBorder="1" applyAlignment="1">
      <alignment horizontal="center" vertical="center" shrinkToFit="1"/>
    </xf>
    <xf numFmtId="0" fontId="13" fillId="0" borderId="85" xfId="0" applyFont="1" applyBorder="1" applyAlignment="1">
      <alignment horizontal="center" vertical="center" shrinkToFit="1"/>
    </xf>
    <xf numFmtId="0" fontId="5" fillId="0" borderId="131" xfId="0" applyFont="1" applyBorder="1" applyAlignment="1" applyProtection="1">
      <alignment horizontal="center" vertical="center" wrapText="1"/>
    </xf>
    <xf numFmtId="0" fontId="5" fillId="0" borderId="132" xfId="0" applyFont="1" applyBorder="1" applyAlignment="1" applyProtection="1">
      <alignment horizontal="center" vertical="center" wrapText="1"/>
    </xf>
    <xf numFmtId="0" fontId="3" fillId="0" borderId="3"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60" fillId="0" borderId="1" xfId="0" applyFont="1" applyFill="1" applyBorder="1" applyAlignment="1" applyProtection="1">
      <alignment shrinkToFit="1"/>
    </xf>
    <xf numFmtId="0" fontId="16" fillId="0" borderId="0" xfId="0" applyFont="1" applyFill="1" applyBorder="1" applyAlignment="1" applyProtection="1">
      <alignment shrinkToFit="1"/>
    </xf>
    <xf numFmtId="0" fontId="16" fillId="0" borderId="2" xfId="0" applyFont="1" applyFill="1" applyBorder="1" applyAlignment="1" applyProtection="1">
      <alignment shrinkToFit="1"/>
    </xf>
    <xf numFmtId="0" fontId="3" fillId="0" borderId="97"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5" fillId="0" borderId="33"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129" xfId="0" applyFont="1" applyBorder="1" applyAlignment="1" applyProtection="1">
      <alignment horizontal="center" vertical="center" wrapText="1"/>
    </xf>
    <xf numFmtId="0" fontId="3" fillId="0" borderId="96"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16" fillId="0" borderId="3" xfId="0" applyFont="1" applyBorder="1" applyAlignment="1" applyProtection="1">
      <alignment horizontal="center" vertical="center" wrapText="1"/>
    </xf>
    <xf numFmtId="0" fontId="17" fillId="0" borderId="124" xfId="0" applyFont="1" applyBorder="1" applyAlignment="1"/>
    <xf numFmtId="0" fontId="17" fillId="0" borderId="4" xfId="0" applyFont="1" applyBorder="1" applyAlignment="1"/>
    <xf numFmtId="0" fontId="17" fillId="0" borderId="44" xfId="0" applyFont="1" applyBorder="1" applyAlignment="1"/>
    <xf numFmtId="0" fontId="7" fillId="0" borderId="34" xfId="0" applyFont="1" applyBorder="1" applyAlignment="1" applyProtection="1">
      <alignment horizontal="center" vertical="top" wrapText="1"/>
    </xf>
    <xf numFmtId="0" fontId="7" fillId="0" borderId="34" xfId="0" applyFont="1" applyBorder="1" applyAlignment="1" applyProtection="1">
      <alignment horizontal="justify" vertical="top" wrapText="1"/>
      <protection locked="0"/>
    </xf>
    <xf numFmtId="0" fontId="68" fillId="0" borderId="0" xfId="0" applyFont="1" applyFill="1" applyAlignment="1" applyProtection="1">
      <alignment vertical="center"/>
    </xf>
    <xf numFmtId="0" fontId="41" fillId="0" borderId="0" xfId="0" applyFont="1" applyFill="1" applyAlignment="1" applyProtection="1">
      <alignment vertical="center"/>
    </xf>
    <xf numFmtId="0" fontId="13" fillId="0" borderId="29" xfId="0" applyFont="1" applyBorder="1" applyAlignment="1">
      <alignment horizontal="center" vertical="center" shrinkToFit="1"/>
    </xf>
    <xf numFmtId="0" fontId="13" fillId="0" borderId="4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17" xfId="0" applyFont="1" applyBorder="1" applyAlignment="1">
      <alignment horizontal="center" vertical="center" wrapText="1"/>
    </xf>
    <xf numFmtId="0" fontId="9" fillId="0" borderId="28" xfId="0" applyFont="1" applyBorder="1" applyAlignment="1">
      <alignment horizontal="left" vertical="center"/>
    </xf>
    <xf numFmtId="0" fontId="13" fillId="0" borderId="34" xfId="0" applyFont="1" applyBorder="1" applyAlignment="1" applyProtection="1">
      <alignment horizontal="right" vertical="center" wrapText="1"/>
      <protection locked="0"/>
    </xf>
    <xf numFmtId="0" fontId="13" fillId="0" borderId="97" xfId="0" applyFont="1" applyBorder="1" applyAlignment="1">
      <alignment horizontal="left" vertical="center" shrinkToFit="1"/>
    </xf>
    <xf numFmtId="0" fontId="13" fillId="0" borderId="42" xfId="0" applyFont="1" applyBorder="1" applyAlignment="1">
      <alignment horizontal="left" vertical="center" shrinkToFit="1"/>
    </xf>
    <xf numFmtId="0" fontId="13" fillId="0" borderId="98" xfId="0" applyFont="1" applyBorder="1" applyAlignment="1">
      <alignment horizontal="left" vertical="center" shrinkToFit="1"/>
    </xf>
    <xf numFmtId="0" fontId="17" fillId="0" borderId="30" xfId="0" applyFont="1" applyBorder="1" applyAlignment="1">
      <alignment vertical="center"/>
    </xf>
    <xf numFmtId="0" fontId="17" fillId="0" borderId="52" xfId="0" applyFont="1" applyBorder="1" applyAlignment="1">
      <alignment vertical="center"/>
    </xf>
    <xf numFmtId="0" fontId="13" fillId="0" borderId="50" xfId="0" applyFont="1" applyBorder="1" applyAlignment="1">
      <alignment horizontal="center" shrinkToFit="1"/>
    </xf>
    <xf numFmtId="0" fontId="17" fillId="0" borderId="85" xfId="0" applyFont="1" applyBorder="1" applyAlignment="1">
      <alignment horizontal="center" shrinkToFit="1"/>
    </xf>
    <xf numFmtId="0" fontId="13" fillId="0" borderId="51" xfId="0" applyFont="1" applyBorder="1" applyAlignment="1">
      <alignment horizontal="center" vertical="center" shrinkToFit="1"/>
    </xf>
    <xf numFmtId="0" fontId="17" fillId="0" borderId="102" xfId="0" applyFont="1" applyBorder="1" applyAlignment="1">
      <alignment horizontal="center" vertical="center" shrinkToFit="1"/>
    </xf>
    <xf numFmtId="0" fontId="13" fillId="0" borderId="96"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117"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13" fillId="0" borderId="75" xfId="0" applyFont="1" applyFill="1" applyBorder="1" applyAlignment="1">
      <alignment horizontal="center" vertical="center" wrapText="1"/>
    </xf>
    <xf numFmtId="0" fontId="13" fillId="0" borderId="87"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72" fillId="0" borderId="97"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0" fontId="13" fillId="0" borderId="102" xfId="0" applyFont="1" applyBorder="1" applyAlignment="1" applyProtection="1">
      <alignment horizontal="center" vertical="center" wrapText="1"/>
      <protection locked="0"/>
    </xf>
    <xf numFmtId="0" fontId="72" fillId="0" borderId="96" xfId="0" applyNumberFormat="1" applyFont="1" applyBorder="1" applyAlignment="1" applyProtection="1">
      <alignment horizontal="left" vertical="center" wrapText="1"/>
      <protection locked="0"/>
    </xf>
    <xf numFmtId="0" fontId="13" fillId="0" borderId="30" xfId="0" applyNumberFormat="1" applyFont="1" applyBorder="1" applyAlignment="1" applyProtection="1">
      <alignment horizontal="left" vertical="center" wrapText="1"/>
      <protection locked="0"/>
    </xf>
    <xf numFmtId="0" fontId="13" fillId="0" borderId="52" xfId="0" applyNumberFormat="1" applyFont="1" applyBorder="1" applyAlignment="1" applyProtection="1">
      <alignment horizontal="left" vertical="center" wrapText="1"/>
      <protection locked="0"/>
    </xf>
    <xf numFmtId="0" fontId="13" fillId="0" borderId="40"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117" xfId="0" applyFont="1" applyBorder="1" applyAlignment="1">
      <alignment horizontal="center" vertical="center" shrinkToFit="1"/>
    </xf>
    <xf numFmtId="0" fontId="17" fillId="0" borderId="0" xfId="0" applyFont="1" applyAlignment="1">
      <alignment horizontal="left" wrapText="1"/>
    </xf>
    <xf numFmtId="0" fontId="16" fillId="0" borderId="0" xfId="0" applyFont="1" applyAlignment="1">
      <alignment horizontal="left"/>
    </xf>
    <xf numFmtId="0" fontId="12" fillId="2" borderId="75" xfId="0" applyFont="1" applyFill="1" applyBorder="1" applyAlignment="1">
      <alignment horizontal="center" vertical="center"/>
    </xf>
    <xf numFmtId="0" fontId="12" fillId="2" borderId="87" xfId="0" applyFont="1" applyFill="1" applyBorder="1" applyAlignment="1">
      <alignment horizontal="center" vertical="center"/>
    </xf>
    <xf numFmtId="0" fontId="12" fillId="2" borderId="97" xfId="0" applyFont="1" applyFill="1" applyBorder="1" applyAlignment="1">
      <alignment horizontal="center" vertical="center"/>
    </xf>
    <xf numFmtId="0" fontId="12" fillId="2" borderId="9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87" xfId="0" applyFont="1" applyFill="1" applyBorder="1" applyAlignment="1">
      <alignment horizontal="center" vertical="center"/>
    </xf>
    <xf numFmtId="0" fontId="13" fillId="0" borderId="37" xfId="0" applyFont="1" applyBorder="1" applyAlignment="1">
      <alignment horizontal="center" shrinkToFit="1"/>
    </xf>
    <xf numFmtId="0" fontId="17" fillId="0" borderId="47" xfId="0" applyFont="1" applyBorder="1" applyAlignment="1">
      <alignment horizontal="center" shrinkToFit="1"/>
    </xf>
    <xf numFmtId="0" fontId="13" fillId="0" borderId="75" xfId="0" applyFont="1" applyFill="1" applyBorder="1" applyAlignment="1">
      <alignment horizontal="left" vertical="center" shrinkToFit="1"/>
    </xf>
    <xf numFmtId="0" fontId="13" fillId="0" borderId="29" xfId="0" applyFont="1" applyFill="1" applyBorder="1" applyAlignment="1">
      <alignment horizontal="left" vertical="center" shrinkToFit="1"/>
    </xf>
    <xf numFmtId="0" fontId="13" fillId="0" borderId="87" xfId="0" applyFont="1" applyFill="1" applyBorder="1" applyAlignment="1">
      <alignment horizontal="left" vertical="center" shrinkToFit="1"/>
    </xf>
    <xf numFmtId="0" fontId="13" fillId="2" borderId="96"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0" borderId="30" xfId="0" applyFont="1" applyBorder="1" applyAlignment="1">
      <alignment horizontal="left" vertical="center" shrinkToFit="1"/>
    </xf>
    <xf numFmtId="0" fontId="13" fillId="0" borderId="52" xfId="0" applyFont="1" applyBorder="1" applyAlignment="1">
      <alignment horizontal="left" vertical="center" shrinkToFit="1"/>
    </xf>
    <xf numFmtId="0" fontId="12" fillId="0" borderId="125" xfId="0" applyFont="1" applyFill="1" applyBorder="1" applyAlignment="1">
      <alignment horizontal="center" vertical="center"/>
    </xf>
    <xf numFmtId="0" fontId="12" fillId="0" borderId="126" xfId="0" applyFont="1" applyFill="1" applyBorder="1" applyAlignment="1">
      <alignment horizontal="center" vertical="center"/>
    </xf>
    <xf numFmtId="0" fontId="12" fillId="2" borderId="125" xfId="0" applyFont="1" applyFill="1" applyBorder="1" applyAlignment="1">
      <alignment horizontal="center" vertical="center"/>
    </xf>
    <xf numFmtId="0" fontId="12" fillId="2" borderId="126" xfId="0" applyFont="1" applyFill="1" applyBorder="1" applyAlignment="1">
      <alignment horizontal="center" vertical="center"/>
    </xf>
    <xf numFmtId="0" fontId="13" fillId="2" borderId="75" xfId="0" applyFont="1" applyFill="1" applyBorder="1"/>
    <xf numFmtId="0" fontId="13" fillId="2" borderId="87" xfId="0" applyFont="1" applyFill="1" applyBorder="1"/>
    <xf numFmtId="0" fontId="13" fillId="0" borderId="4" xfId="0" applyFont="1" applyBorder="1" applyAlignment="1">
      <alignment horizontal="center" shrinkToFit="1"/>
    </xf>
    <xf numFmtId="0" fontId="17" fillId="0" borderId="44" xfId="0" applyFont="1" applyBorder="1" applyAlignment="1">
      <alignment horizontal="center" shrinkToFit="1"/>
    </xf>
    <xf numFmtId="0" fontId="8" fillId="0" borderId="75" xfId="0" applyFont="1" applyBorder="1" applyAlignment="1" applyProtection="1">
      <alignment horizontal="center" wrapText="1"/>
    </xf>
    <xf numFmtId="0" fontId="8" fillId="0" borderId="29" xfId="0" applyFont="1" applyBorder="1" applyAlignment="1" applyProtection="1">
      <alignment horizontal="center" wrapText="1"/>
    </xf>
    <xf numFmtId="0" fontId="8" fillId="0" borderId="85" xfId="0" applyFont="1" applyBorder="1" applyAlignment="1" applyProtection="1">
      <alignment horizontal="center" wrapText="1"/>
    </xf>
    <xf numFmtId="0" fontId="8" fillId="0" borderId="46" xfId="0" applyFont="1" applyBorder="1" applyAlignment="1" applyProtection="1">
      <alignment horizontal="center" wrapText="1"/>
    </xf>
    <xf numFmtId="0" fontId="8" fillId="0" borderId="80" xfId="0" applyFont="1" applyBorder="1" applyAlignment="1" applyProtection="1">
      <alignment horizontal="center" wrapText="1"/>
    </xf>
    <xf numFmtId="0" fontId="8" fillId="0" borderId="77" xfId="0" applyFont="1" applyBorder="1" applyAlignment="1" applyProtection="1">
      <alignment horizontal="center" wrapText="1"/>
    </xf>
    <xf numFmtId="0" fontId="8" fillId="0" borderId="32"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59" xfId="0" applyFont="1" applyBorder="1" applyAlignment="1" applyProtection="1">
      <alignment horizontal="center" wrapText="1"/>
    </xf>
    <xf numFmtId="0" fontId="8" fillId="0" borderId="47" xfId="0" applyFont="1" applyBorder="1" applyAlignment="1" applyProtection="1">
      <alignment horizontal="center" wrapText="1"/>
    </xf>
    <xf numFmtId="0" fontId="8" fillId="0" borderId="67" xfId="0" applyFont="1" applyBorder="1" applyAlignment="1" applyProtection="1">
      <alignment horizontal="center" wrapText="1"/>
    </xf>
    <xf numFmtId="0" fontId="8" fillId="0" borderId="43" xfId="0" applyFont="1" applyBorder="1" applyAlignment="1" applyProtection="1">
      <alignment horizontal="center" wrapText="1"/>
    </xf>
    <xf numFmtId="0" fontId="8" fillId="0" borderId="36" xfId="0" applyFont="1" applyBorder="1" applyAlignment="1" applyProtection="1">
      <alignment horizontal="center" wrapText="1"/>
    </xf>
    <xf numFmtId="0" fontId="8" fillId="0" borderId="99" xfId="0" applyFont="1" applyBorder="1" applyAlignment="1" applyProtection="1">
      <alignment horizontal="center" wrapText="1"/>
    </xf>
    <xf numFmtId="0" fontId="8" fillId="0" borderId="69" xfId="0" applyFont="1" applyBorder="1" applyAlignment="1" applyProtection="1">
      <alignment horizontal="center" wrapText="1"/>
    </xf>
    <xf numFmtId="0" fontId="8" fillId="0" borderId="36" xfId="0" applyFont="1" applyBorder="1" applyAlignment="1" applyProtection="1">
      <alignment horizontal="center" vertical="center" textRotation="255" wrapText="1"/>
    </xf>
    <xf numFmtId="0" fontId="8" fillId="0" borderId="99" xfId="0" applyFont="1" applyBorder="1" applyAlignment="1" applyProtection="1">
      <alignment horizontal="center" vertical="center" textRotation="255" wrapText="1"/>
    </xf>
    <xf numFmtId="0" fontId="8" fillId="0" borderId="69" xfId="0" applyFont="1" applyBorder="1" applyAlignment="1" applyProtection="1">
      <alignment horizontal="center" vertical="center" textRotation="255" wrapText="1"/>
    </xf>
    <xf numFmtId="0" fontId="18" fillId="0" borderId="40"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52" xfId="0" applyFont="1" applyBorder="1" applyAlignment="1">
      <alignment horizontal="center" vertical="center" shrinkToFit="1"/>
    </xf>
    <xf numFmtId="0" fontId="16" fillId="0" borderId="75"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87" xfId="0" applyFont="1" applyBorder="1" applyAlignment="1">
      <alignment horizontal="center" vertical="center" shrinkToFit="1"/>
    </xf>
    <xf numFmtId="0" fontId="16" fillId="0" borderId="97" xfId="0" applyFont="1" applyBorder="1" applyAlignment="1">
      <alignment horizontal="center" vertical="top" shrinkToFit="1"/>
    </xf>
    <xf numFmtId="0" fontId="16" fillId="0" borderId="98" xfId="0" applyFont="1" applyBorder="1" applyAlignment="1">
      <alignment horizontal="center" vertical="top" shrinkToFit="1"/>
    </xf>
    <xf numFmtId="0" fontId="14" fillId="0" borderId="96" xfId="0" applyFont="1" applyBorder="1" applyAlignment="1">
      <alignment horizontal="center" vertical="center" shrinkToFit="1"/>
    </xf>
    <xf numFmtId="0" fontId="14" fillId="0" borderId="52" xfId="0" applyFont="1" applyBorder="1" applyAlignment="1">
      <alignment horizontal="center" vertical="center" shrinkToFit="1"/>
    </xf>
    <xf numFmtId="0" fontId="13" fillId="0" borderId="97" xfId="0" applyFont="1" applyBorder="1" applyAlignment="1" applyProtection="1">
      <alignment horizontal="center" vertical="center" wrapText="1"/>
    </xf>
    <xf numFmtId="0" fontId="13" fillId="0" borderId="98" xfId="0" applyFont="1" applyBorder="1" applyAlignment="1" applyProtection="1">
      <alignment horizontal="center" vertical="center" wrapText="1"/>
    </xf>
    <xf numFmtId="0" fontId="13" fillId="0" borderId="118"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24" xfId="0" applyFont="1" applyBorder="1" applyAlignment="1">
      <alignment horizontal="center" vertical="center" wrapText="1"/>
    </xf>
    <xf numFmtId="0" fontId="13" fillId="0" borderId="31" xfId="0" applyFont="1" applyBorder="1" applyAlignment="1">
      <alignment horizontal="left" vertical="center" wrapText="1"/>
    </xf>
    <xf numFmtId="0" fontId="17" fillId="0" borderId="97" xfId="0" applyFont="1" applyBorder="1" applyAlignment="1" applyProtection="1">
      <alignment vertical="center"/>
      <protection locked="0"/>
    </xf>
    <xf numFmtId="0" fontId="17" fillId="0" borderId="42" xfId="0" applyFont="1" applyBorder="1" applyAlignment="1" applyProtection="1">
      <alignment vertical="center"/>
      <protection locked="0"/>
    </xf>
    <xf numFmtId="0" fontId="17" fillId="0" borderId="102" xfId="0" applyFont="1" applyBorder="1" applyAlignment="1" applyProtection="1">
      <alignment vertical="center"/>
      <protection locked="0"/>
    </xf>
    <xf numFmtId="0" fontId="7" fillId="0" borderId="28" xfId="0" applyFont="1" applyBorder="1" applyAlignment="1">
      <alignment horizontal="left" vertical="center" shrinkToFit="1"/>
    </xf>
    <xf numFmtId="0" fontId="19" fillId="7" borderId="40" xfId="0" applyFont="1" applyFill="1" applyBorder="1" applyAlignment="1">
      <alignment vertical="center"/>
    </xf>
    <xf numFmtId="0" fontId="19" fillId="7" borderId="30" xfId="0" applyFont="1" applyFill="1" applyBorder="1" applyAlignment="1">
      <alignment vertical="center"/>
    </xf>
    <xf numFmtId="0" fontId="19" fillId="7" borderId="52" xfId="0" applyFont="1" applyFill="1" applyBorder="1" applyAlignment="1">
      <alignment vertical="center"/>
    </xf>
    <xf numFmtId="0" fontId="5" fillId="11" borderId="12" xfId="0" applyFont="1" applyFill="1" applyBorder="1" applyAlignment="1">
      <alignment horizontal="left" vertical="center"/>
    </xf>
    <xf numFmtId="0" fontId="9" fillId="11" borderId="12" xfId="0" applyFont="1" applyFill="1" applyBorder="1" applyAlignment="1">
      <alignment horizontal="left" vertical="center"/>
    </xf>
    <xf numFmtId="0" fontId="13" fillId="0" borderId="77" xfId="0" applyFont="1" applyBorder="1" applyAlignment="1">
      <alignment horizontal="left" vertical="center" shrinkToFit="1"/>
    </xf>
    <xf numFmtId="0" fontId="13" fillId="0" borderId="59" xfId="0" applyFont="1" applyBorder="1" applyAlignment="1">
      <alignment horizontal="left" vertical="center" shrinkToFit="1"/>
    </xf>
    <xf numFmtId="0" fontId="13" fillId="0" borderId="100" xfId="0" applyFont="1" applyBorder="1" applyAlignment="1">
      <alignment horizontal="left" vertical="center" shrinkToFit="1"/>
    </xf>
    <xf numFmtId="0" fontId="16" fillId="0" borderId="3" xfId="0" applyFont="1" applyFill="1" applyBorder="1" applyAlignment="1">
      <alignment horizontal="left" vertical="center" shrinkToFit="1"/>
    </xf>
    <xf numFmtId="0" fontId="7" fillId="0" borderId="31"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14" fillId="2" borderId="37" xfId="0" applyFont="1" applyFill="1" applyBorder="1" applyAlignment="1">
      <alignment horizontal="left" vertical="center" wrapText="1" shrinkToFit="1"/>
    </xf>
    <xf numFmtId="0" fontId="14" fillId="2" borderId="32" xfId="0" applyFont="1" applyFill="1" applyBorder="1" applyAlignment="1">
      <alignment horizontal="left" vertical="center" wrapText="1" shrinkToFit="1"/>
    </xf>
    <xf numFmtId="0" fontId="14" fillId="2" borderId="88" xfId="0" applyFont="1" applyFill="1" applyBorder="1" applyAlignment="1">
      <alignment horizontal="left" vertical="center" wrapText="1" shrinkToFit="1"/>
    </xf>
    <xf numFmtId="0" fontId="14" fillId="2" borderId="49" xfId="0" applyFont="1" applyFill="1" applyBorder="1" applyAlignment="1">
      <alignment horizontal="left" vertical="center" wrapText="1" shrinkToFit="1"/>
    </xf>
    <xf numFmtId="0" fontId="14" fillId="2" borderId="59" xfId="0" applyFont="1" applyFill="1" applyBorder="1" applyAlignment="1">
      <alignment horizontal="left" vertical="center" wrapText="1" shrinkToFit="1"/>
    </xf>
    <xf numFmtId="0" fontId="14" fillId="2" borderId="100" xfId="0" applyFont="1" applyFill="1" applyBorder="1" applyAlignment="1">
      <alignment horizontal="left" vertical="center" wrapText="1" shrinkToFit="1"/>
    </xf>
    <xf numFmtId="0" fontId="16" fillId="0" borderId="31" xfId="0" applyFont="1" applyBorder="1" applyAlignment="1">
      <alignment horizontal="left" vertical="center" shrinkToFit="1"/>
    </xf>
    <xf numFmtId="0" fontId="16" fillId="0" borderId="0" xfId="0" applyFont="1" applyAlignment="1">
      <alignment horizontal="left" vertical="center" shrinkToFit="1"/>
    </xf>
    <xf numFmtId="0" fontId="23" fillId="0" borderId="0" xfId="0" applyFont="1" applyFill="1" applyBorder="1" applyAlignment="1">
      <alignment horizontal="left" vertical="center" shrinkToFit="1"/>
    </xf>
    <xf numFmtId="0" fontId="14" fillId="0" borderId="96"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3" fillId="0" borderId="37" xfId="0" applyFont="1" applyBorder="1" applyAlignment="1">
      <alignment vertical="center" shrinkToFit="1"/>
    </xf>
    <xf numFmtId="0" fontId="13" fillId="0" borderId="47" xfId="0" applyFont="1" applyBorder="1" applyAlignment="1">
      <alignment vertical="center" shrinkToFit="1"/>
    </xf>
    <xf numFmtId="0" fontId="13" fillId="0" borderId="49" xfId="0" applyFont="1" applyBorder="1" applyAlignment="1">
      <alignment vertical="center" shrinkToFit="1"/>
    </xf>
    <xf numFmtId="0" fontId="13" fillId="0" borderId="43" xfId="0" applyFont="1" applyBorder="1" applyAlignment="1">
      <alignment vertical="center" shrinkToFit="1"/>
    </xf>
    <xf numFmtId="0" fontId="13" fillId="0" borderId="75"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87" xfId="0" applyFont="1" applyBorder="1" applyAlignment="1" applyProtection="1">
      <alignment horizontal="left" vertical="center" wrapText="1"/>
      <protection locked="0"/>
    </xf>
    <xf numFmtId="0" fontId="72" fillId="0" borderId="75" xfId="0" applyFont="1" applyBorder="1" applyAlignment="1" applyProtection="1">
      <alignment horizontal="left" vertical="center" wrapText="1"/>
      <protection locked="0"/>
    </xf>
    <xf numFmtId="0" fontId="11" fillId="0" borderId="97" xfId="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17" fillId="0" borderId="98" xfId="0" applyFont="1" applyBorder="1" applyAlignment="1" applyProtection="1">
      <alignment horizontal="left" vertical="center" wrapText="1"/>
      <protection locked="0"/>
    </xf>
    <xf numFmtId="0" fontId="15" fillId="0" borderId="0" xfId="0" applyFont="1" applyAlignment="1" applyProtection="1">
      <alignment horizontal="center" vertical="center"/>
    </xf>
    <xf numFmtId="0" fontId="13" fillId="0" borderId="49" xfId="0" applyFont="1" applyBorder="1" applyAlignment="1">
      <alignment horizontal="center" shrinkToFit="1"/>
    </xf>
    <xf numFmtId="0" fontId="17" fillId="0" borderId="43" xfId="0" applyFont="1" applyBorder="1" applyAlignment="1">
      <alignment horizontal="center" shrinkToFit="1"/>
    </xf>
    <xf numFmtId="0" fontId="13" fillId="0" borderId="122" xfId="0" applyFont="1" applyBorder="1" applyAlignment="1" applyProtection="1">
      <alignment horizontal="left" vertical="center"/>
      <protection locked="0"/>
    </xf>
    <xf numFmtId="0" fontId="13" fillId="0" borderId="122" xfId="0" applyFont="1" applyBorder="1" applyProtection="1">
      <protection locked="0"/>
    </xf>
    <xf numFmtId="0" fontId="16" fillId="0" borderId="123"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12" fillId="0" borderId="0" xfId="0" applyFont="1"/>
    <xf numFmtId="0" fontId="73" fillId="0" borderId="4" xfId="0" applyFont="1" applyBorder="1" applyAlignment="1" applyProtection="1">
      <alignment vertical="center"/>
      <protection locked="0"/>
    </xf>
    <xf numFmtId="0" fontId="17" fillId="0" borderId="28" xfId="0" applyFont="1" applyBorder="1" applyAlignment="1" applyProtection="1">
      <alignment vertical="center"/>
      <protection locked="0"/>
    </xf>
    <xf numFmtId="0" fontId="17" fillId="0" borderId="44" xfId="0" applyFont="1" applyBorder="1" applyAlignment="1" applyProtection="1">
      <alignment vertical="center"/>
      <protection locked="0"/>
    </xf>
    <xf numFmtId="0" fontId="13" fillId="0" borderId="42" xfId="0" applyFont="1" applyBorder="1" applyAlignment="1">
      <alignment horizontal="center" vertical="center" shrinkToFit="1"/>
    </xf>
    <xf numFmtId="0" fontId="13" fillId="0" borderId="102" xfId="0" applyFont="1" applyBorder="1" applyAlignment="1">
      <alignment horizontal="center" vertical="center" shrinkToFit="1"/>
    </xf>
    <xf numFmtId="0" fontId="13" fillId="0" borderId="34" xfId="0" applyFont="1" applyBorder="1" applyAlignment="1" applyProtection="1">
      <alignment horizontal="left" vertical="center" wrapText="1"/>
      <protection locked="0"/>
    </xf>
    <xf numFmtId="0" fontId="0" fillId="0" borderId="16" xfId="0" applyBorder="1" applyAlignment="1" applyProtection="1">
      <alignment horizontal="center"/>
      <protection locked="0"/>
    </xf>
    <xf numFmtId="0" fontId="0" fillId="0" borderId="71" xfId="0" applyBorder="1" applyAlignment="1">
      <alignment horizontal="center" vertical="center"/>
    </xf>
    <xf numFmtId="0" fontId="0" fillId="0" borderId="39" xfId="0" applyBorder="1" applyAlignment="1">
      <alignment horizontal="center" vertical="center"/>
    </xf>
    <xf numFmtId="0" fontId="0" fillId="0" borderId="76" xfId="0" applyBorder="1" applyAlignment="1">
      <alignment horizontal="center" vertical="center"/>
    </xf>
    <xf numFmtId="0" fontId="0" fillId="0" borderId="16" xfId="0" applyBorder="1" applyAlignment="1">
      <alignment horizontal="center"/>
    </xf>
    <xf numFmtId="0" fontId="63" fillId="0" borderId="45" xfId="0" applyFont="1" applyBorder="1" applyAlignment="1">
      <alignment horizontal="left" vertical="center"/>
    </xf>
    <xf numFmtId="0" fontId="0" fillId="0" borderId="16" xfId="0" applyBorder="1" applyAlignment="1">
      <alignment horizontal="left" vertical="center"/>
    </xf>
    <xf numFmtId="0" fontId="0" fillId="0" borderId="73" xfId="0" applyBorder="1" applyAlignment="1">
      <alignment horizontal="left" vertical="center"/>
    </xf>
    <xf numFmtId="0" fontId="0" fillId="0" borderId="71" xfId="0" applyBorder="1" applyAlignment="1">
      <alignment horizontal="left" vertical="center"/>
    </xf>
    <xf numFmtId="0" fontId="0" fillId="0" borderId="39" xfId="0" applyBorder="1" applyAlignment="1">
      <alignment horizontal="left" vertical="center"/>
    </xf>
    <xf numFmtId="0" fontId="0" fillId="0" borderId="76" xfId="0" applyBorder="1" applyAlignment="1">
      <alignment horizontal="left" vertical="center"/>
    </xf>
    <xf numFmtId="0" fontId="0" fillId="0" borderId="84" xfId="0" applyBorder="1" applyAlignment="1">
      <alignment horizontal="center"/>
    </xf>
    <xf numFmtId="0" fontId="0" fillId="0" borderId="86" xfId="0" applyBorder="1" applyAlignment="1">
      <alignment horizontal="center"/>
    </xf>
    <xf numFmtId="0" fontId="0" fillId="0" borderId="41" xfId="0" applyBorder="1" applyAlignment="1">
      <alignment horizontal="center"/>
    </xf>
    <xf numFmtId="0" fontId="69" fillId="0" borderId="0" xfId="0" applyFont="1" applyAlignment="1">
      <alignment horizontal="center"/>
    </xf>
    <xf numFmtId="0" fontId="65" fillId="0" borderId="0" xfId="0" applyFont="1" applyAlignment="1">
      <alignment horizontal="center"/>
    </xf>
    <xf numFmtId="0" fontId="0" fillId="0" borderId="84" xfId="0" applyBorder="1" applyAlignment="1">
      <alignment horizontal="left" vertical="center"/>
    </xf>
    <xf numFmtId="0" fontId="0" fillId="0" borderId="86" xfId="0"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cellXfs>
  <cellStyles count="3">
    <cellStyle name="ハイパーリンク" xfId="1" builtinId="8"/>
    <cellStyle name="標準" xfId="0" builtinId="0"/>
    <cellStyle name="標準 6" xfId="2" xr:uid="{5CF9312C-156C-4AAC-B3D4-4F4E37D6B947}"/>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43"/>
        </patternFill>
      </fill>
    </dxf>
    <dxf>
      <fill>
        <patternFill>
          <bgColor indexed="43"/>
        </patternFill>
      </fill>
    </dxf>
    <dxf>
      <font>
        <condense val="0"/>
        <extend val="0"/>
        <color indexed="10"/>
      </font>
      <fill>
        <patternFill patternType="none">
          <bgColor indexed="65"/>
        </patternFill>
      </fill>
    </dxf>
    <dxf>
      <fill>
        <patternFill>
          <bgColor indexed="9"/>
        </patternFill>
      </fill>
    </dxf>
    <dxf>
      <font>
        <condense val="0"/>
        <extend val="0"/>
        <color auto="1"/>
      </font>
      <fill>
        <patternFill>
          <bgColor indexed="47"/>
        </patternFill>
      </fill>
    </dxf>
    <dxf>
      <fill>
        <patternFill>
          <bgColor indexed="47"/>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V$23"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U$23"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V$22"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U$22"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V$2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U$21"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V$20"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U$20"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fmlaLink="$U$47"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fmlaLink="$U$45"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U$4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U$4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fmlaLink="$U$40"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V$3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U$39"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U$3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U$37"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U$3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U$35"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U$34"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U$33"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U$32"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fmlaLink="$U$3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V$29"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U$30"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U$29"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V$2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U$28"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V$27"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U$27"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V$26"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U$26"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V$25"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U$25"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V$2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U$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210</xdr:row>
          <xdr:rowOff>0</xdr:rowOff>
        </xdr:from>
        <xdr:to>
          <xdr:col>3</xdr:col>
          <xdr:colOff>76200</xdr:colOff>
          <xdr:row>211</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210</xdr:row>
          <xdr:rowOff>152400</xdr:rowOff>
        </xdr:from>
        <xdr:to>
          <xdr:col>3</xdr:col>
          <xdr:colOff>114300</xdr:colOff>
          <xdr:row>212</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212</xdr:row>
          <xdr:rowOff>47625</xdr:rowOff>
        </xdr:from>
        <xdr:to>
          <xdr:col>3</xdr:col>
          <xdr:colOff>114300</xdr:colOff>
          <xdr:row>214</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219</xdr:row>
          <xdr:rowOff>0</xdr:rowOff>
        </xdr:from>
        <xdr:to>
          <xdr:col>3</xdr:col>
          <xdr:colOff>114300</xdr:colOff>
          <xdr:row>220</xdr:row>
          <xdr:rowOff>152400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226</xdr:row>
          <xdr:rowOff>0</xdr:rowOff>
        </xdr:from>
        <xdr:to>
          <xdr:col>3</xdr:col>
          <xdr:colOff>123825</xdr:colOff>
          <xdr:row>227</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228</xdr:row>
          <xdr:rowOff>104775</xdr:rowOff>
        </xdr:from>
        <xdr:to>
          <xdr:col>3</xdr:col>
          <xdr:colOff>123825</xdr:colOff>
          <xdr:row>230</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232</xdr:row>
          <xdr:rowOff>47625</xdr:rowOff>
        </xdr:from>
        <xdr:to>
          <xdr:col>3</xdr:col>
          <xdr:colOff>114300</xdr:colOff>
          <xdr:row>234</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235</xdr:row>
          <xdr:rowOff>152400</xdr:rowOff>
        </xdr:from>
        <xdr:to>
          <xdr:col>3</xdr:col>
          <xdr:colOff>114300</xdr:colOff>
          <xdr:row>237</xdr:row>
          <xdr:rowOff>104775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242</xdr:row>
          <xdr:rowOff>57150</xdr:rowOff>
        </xdr:from>
        <xdr:to>
          <xdr:col>3</xdr:col>
          <xdr:colOff>114300</xdr:colOff>
          <xdr:row>243</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230</xdr:row>
          <xdr:rowOff>0</xdr:rowOff>
        </xdr:from>
        <xdr:to>
          <xdr:col>3</xdr:col>
          <xdr:colOff>123825</xdr:colOff>
          <xdr:row>231</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252</xdr:row>
          <xdr:rowOff>152400</xdr:rowOff>
        </xdr:from>
        <xdr:to>
          <xdr:col>3</xdr:col>
          <xdr:colOff>114300</xdr:colOff>
          <xdr:row>254</xdr:row>
          <xdr:rowOff>19050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256</xdr:row>
          <xdr:rowOff>66675</xdr:rowOff>
        </xdr:from>
        <xdr:to>
          <xdr:col>3</xdr:col>
          <xdr:colOff>114300</xdr:colOff>
          <xdr:row>257</xdr:row>
          <xdr:rowOff>104775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247</xdr:row>
          <xdr:rowOff>142875</xdr:rowOff>
        </xdr:from>
        <xdr:to>
          <xdr:col>3</xdr:col>
          <xdr:colOff>114300</xdr:colOff>
          <xdr:row>249</xdr:row>
          <xdr:rowOff>9525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260</xdr:row>
          <xdr:rowOff>85725</xdr:rowOff>
        </xdr:from>
        <xdr:to>
          <xdr:col>3</xdr:col>
          <xdr:colOff>123825</xdr:colOff>
          <xdr:row>261</xdr:row>
          <xdr:rowOff>123825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258</xdr:row>
          <xdr:rowOff>66675</xdr:rowOff>
        </xdr:from>
        <xdr:to>
          <xdr:col>3</xdr:col>
          <xdr:colOff>114300</xdr:colOff>
          <xdr:row>259</xdr:row>
          <xdr:rowOff>104775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304800</xdr:colOff>
          <xdr:row>13</xdr:row>
          <xdr:rowOff>104775</xdr:rowOff>
        </xdr:from>
        <xdr:to>
          <xdr:col>16</xdr:col>
          <xdr:colOff>609600</xdr:colOff>
          <xdr:row>13</xdr:row>
          <xdr:rowOff>371475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66675</xdr:colOff>
      <xdr:row>4</xdr:row>
      <xdr:rowOff>0</xdr:rowOff>
    </xdr:from>
    <xdr:to>
      <xdr:col>18</xdr:col>
      <xdr:colOff>0</xdr:colOff>
      <xdr:row>9</xdr:row>
      <xdr:rowOff>0</xdr:rowOff>
    </xdr:to>
    <xdr:sp macro="" textlink="">
      <xdr:nvSpPr>
        <xdr:cNvPr id="7243" name="Text Box 75">
          <a:extLst>
            <a:ext uri="{FF2B5EF4-FFF2-40B4-BE49-F238E27FC236}">
              <a16:creationId xmlns:a16="http://schemas.microsoft.com/office/drawing/2014/main" id="{00000000-0008-0000-0100-00004B1C0000}"/>
            </a:ext>
          </a:extLst>
        </xdr:cNvPr>
        <xdr:cNvSpPr txBox="1">
          <a:spLocks noChangeArrowheads="1"/>
        </xdr:cNvSpPr>
      </xdr:nvSpPr>
      <xdr:spPr bwMode="auto">
        <a:xfrm>
          <a:off x="6467475" y="800100"/>
          <a:ext cx="1276350" cy="12382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C0C0C0"/>
            </a:solidFill>
            <a:latin typeface="ＭＳ Ｐ明朝"/>
            <a:ea typeface="ＭＳ Ｐ明朝"/>
          </a:endParaRPr>
        </a:p>
        <a:p>
          <a:pPr algn="ctr" rtl="0">
            <a:lnSpc>
              <a:spcPts val="1300"/>
            </a:lnSpc>
            <a:defRPr sz="1000"/>
          </a:pPr>
          <a:r>
            <a:rPr lang="ja-JP" altLang="en-US" sz="1100" b="0" i="0" u="none" strike="noStrike" baseline="0">
              <a:solidFill>
                <a:srgbClr val="C0C0C0"/>
              </a:solidFill>
              <a:latin typeface="ＭＳ Ｐ明朝"/>
              <a:ea typeface="ＭＳ Ｐ明朝"/>
            </a:rPr>
            <a:t>責任者</a:t>
          </a:r>
        </a:p>
        <a:p>
          <a:pPr algn="ctr" rtl="0">
            <a:lnSpc>
              <a:spcPts val="1300"/>
            </a:lnSpc>
            <a:defRPr sz="1000"/>
          </a:pPr>
          <a:r>
            <a:rPr lang="ja-JP" altLang="en-US" sz="1100" b="0" i="0" u="none" strike="noStrike" baseline="0">
              <a:solidFill>
                <a:srgbClr val="C0C0C0"/>
              </a:solidFill>
              <a:latin typeface="ＭＳ Ｐ明朝"/>
              <a:ea typeface="ＭＳ Ｐ明朝"/>
            </a:rPr>
            <a:t>印</a:t>
          </a:r>
        </a:p>
      </xdr:txBody>
    </xdr:sp>
    <xdr:clientData/>
  </xdr:twoCellAnchor>
  <xdr:twoCellAnchor>
    <xdr:from>
      <xdr:col>11</xdr:col>
      <xdr:colOff>0</xdr:colOff>
      <xdr:row>15</xdr:row>
      <xdr:rowOff>66675</xdr:rowOff>
    </xdr:from>
    <xdr:to>
      <xdr:col>14</xdr:col>
      <xdr:colOff>0</xdr:colOff>
      <xdr:row>16</xdr:row>
      <xdr:rowOff>0</xdr:rowOff>
    </xdr:to>
    <xdr:grpSp>
      <xdr:nvGrpSpPr>
        <xdr:cNvPr id="15308" name="Group 104">
          <a:extLst>
            <a:ext uri="{FF2B5EF4-FFF2-40B4-BE49-F238E27FC236}">
              <a16:creationId xmlns:a16="http://schemas.microsoft.com/office/drawing/2014/main" id="{00000000-0008-0000-0100-0000CC3B0000}"/>
            </a:ext>
          </a:extLst>
        </xdr:cNvPr>
        <xdr:cNvGrpSpPr>
          <a:grpSpLocks/>
        </xdr:cNvGrpSpPr>
      </xdr:nvGrpSpPr>
      <xdr:grpSpPr bwMode="auto">
        <a:xfrm>
          <a:off x="3705225" y="3390900"/>
          <a:ext cx="2000250" cy="95250"/>
          <a:chOff x="386" y="315"/>
          <a:chExt cx="211" cy="10"/>
        </a:xfrm>
      </xdr:grpSpPr>
      <xdr:sp macro="" textlink="">
        <xdr:nvSpPr>
          <xdr:cNvPr id="15352" name="Line 105">
            <a:extLst>
              <a:ext uri="{FF2B5EF4-FFF2-40B4-BE49-F238E27FC236}">
                <a16:creationId xmlns:a16="http://schemas.microsoft.com/office/drawing/2014/main" id="{00000000-0008-0000-0100-0000F83B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353" name="Line 106">
            <a:extLst>
              <a:ext uri="{FF2B5EF4-FFF2-40B4-BE49-F238E27FC236}">
                <a16:creationId xmlns:a16="http://schemas.microsoft.com/office/drawing/2014/main" id="{00000000-0008-0000-0100-0000F93B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354" name="Line 107">
            <a:extLst>
              <a:ext uri="{FF2B5EF4-FFF2-40B4-BE49-F238E27FC236}">
                <a16:creationId xmlns:a16="http://schemas.microsoft.com/office/drawing/2014/main" id="{00000000-0008-0000-0100-0000FA3B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190500</xdr:colOff>
      <xdr:row>15</xdr:row>
      <xdr:rowOff>0</xdr:rowOff>
    </xdr:from>
    <xdr:to>
      <xdr:col>13</xdr:col>
      <xdr:colOff>466725</xdr:colOff>
      <xdr:row>15</xdr:row>
      <xdr:rowOff>133350</xdr:rowOff>
    </xdr:to>
    <xdr:sp macro="" textlink="">
      <xdr:nvSpPr>
        <xdr:cNvPr id="7257" name="Text Box 89">
          <a:extLst>
            <a:ext uri="{FF2B5EF4-FFF2-40B4-BE49-F238E27FC236}">
              <a16:creationId xmlns:a16="http://schemas.microsoft.com/office/drawing/2014/main" id="{00000000-0008-0000-0100-0000591C0000}"/>
            </a:ext>
          </a:extLst>
        </xdr:cNvPr>
        <xdr:cNvSpPr txBox="1">
          <a:spLocks noChangeArrowheads="1"/>
        </xdr:cNvSpPr>
      </xdr:nvSpPr>
      <xdr:spPr bwMode="auto">
        <a:xfrm>
          <a:off x="3895725" y="3038475"/>
          <a:ext cx="1609725"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宋体"/>
              <a:ea typeface="宋体"/>
            </a:rPr>
            <a:t>每种物质选</a:t>
          </a:r>
          <a:r>
            <a:rPr lang="ja-JP" altLang="en-US" sz="800" b="0" i="0" u="none" strike="noStrike" baseline="0">
              <a:solidFill>
                <a:srgbClr val="000000"/>
              </a:solidFill>
              <a:latin typeface="ＭＳ Ｐ明朝"/>
              <a:ea typeface="ＭＳ Ｐ明朝"/>
            </a:rPr>
            <a:t>1</a:t>
          </a:r>
          <a:r>
            <a:rPr lang="ja-JP" altLang="en-US" sz="800" b="0" i="0" u="none" strike="noStrike" baseline="0">
              <a:solidFill>
                <a:srgbClr val="000000"/>
              </a:solidFill>
              <a:latin typeface="宋体"/>
              <a:ea typeface="宋体"/>
            </a:rPr>
            <a:t>处回答</a:t>
          </a:r>
        </a:p>
      </xdr:txBody>
    </xdr:sp>
    <xdr:clientData/>
  </xdr:twoCellAnchor>
  <xdr:twoCellAnchor>
    <xdr:from>
      <xdr:col>14</xdr:col>
      <xdr:colOff>0</xdr:colOff>
      <xdr:row>15</xdr:row>
      <xdr:rowOff>66675</xdr:rowOff>
    </xdr:from>
    <xdr:to>
      <xdr:col>18</xdr:col>
      <xdr:colOff>0</xdr:colOff>
      <xdr:row>16</xdr:row>
      <xdr:rowOff>0</xdr:rowOff>
    </xdr:to>
    <xdr:grpSp>
      <xdr:nvGrpSpPr>
        <xdr:cNvPr id="15310" name="Group 108">
          <a:extLst>
            <a:ext uri="{FF2B5EF4-FFF2-40B4-BE49-F238E27FC236}">
              <a16:creationId xmlns:a16="http://schemas.microsoft.com/office/drawing/2014/main" id="{00000000-0008-0000-0100-0000CE3B0000}"/>
            </a:ext>
          </a:extLst>
        </xdr:cNvPr>
        <xdr:cNvGrpSpPr>
          <a:grpSpLocks/>
        </xdr:cNvGrpSpPr>
      </xdr:nvGrpSpPr>
      <xdr:grpSpPr bwMode="auto">
        <a:xfrm>
          <a:off x="5705475" y="3390900"/>
          <a:ext cx="2190750" cy="95250"/>
          <a:chOff x="386" y="315"/>
          <a:chExt cx="211" cy="10"/>
        </a:xfrm>
      </xdr:grpSpPr>
      <xdr:sp macro="" textlink="">
        <xdr:nvSpPr>
          <xdr:cNvPr id="15349" name="Line 109">
            <a:extLst>
              <a:ext uri="{FF2B5EF4-FFF2-40B4-BE49-F238E27FC236}">
                <a16:creationId xmlns:a16="http://schemas.microsoft.com/office/drawing/2014/main" id="{00000000-0008-0000-0100-0000F53B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350" name="Line 110">
            <a:extLst>
              <a:ext uri="{FF2B5EF4-FFF2-40B4-BE49-F238E27FC236}">
                <a16:creationId xmlns:a16="http://schemas.microsoft.com/office/drawing/2014/main" id="{00000000-0008-0000-0100-0000F63B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351" name="Line 111">
            <a:extLst>
              <a:ext uri="{FF2B5EF4-FFF2-40B4-BE49-F238E27FC236}">
                <a16:creationId xmlns:a16="http://schemas.microsoft.com/office/drawing/2014/main" id="{00000000-0008-0000-0100-0000F73B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190500</xdr:colOff>
      <xdr:row>15</xdr:row>
      <xdr:rowOff>0</xdr:rowOff>
    </xdr:from>
    <xdr:to>
      <xdr:col>16</xdr:col>
      <xdr:colOff>495300</xdr:colOff>
      <xdr:row>15</xdr:row>
      <xdr:rowOff>133350</xdr:rowOff>
    </xdr:to>
    <xdr:sp macro="" textlink="">
      <xdr:nvSpPr>
        <xdr:cNvPr id="7258" name="Text Box 90">
          <a:extLst>
            <a:ext uri="{FF2B5EF4-FFF2-40B4-BE49-F238E27FC236}">
              <a16:creationId xmlns:a16="http://schemas.microsoft.com/office/drawing/2014/main" id="{00000000-0008-0000-0100-00005A1C0000}"/>
            </a:ext>
          </a:extLst>
        </xdr:cNvPr>
        <xdr:cNvSpPr txBox="1">
          <a:spLocks noChangeArrowheads="1"/>
        </xdr:cNvSpPr>
      </xdr:nvSpPr>
      <xdr:spPr bwMode="auto">
        <a:xfrm>
          <a:off x="5895975" y="3038475"/>
          <a:ext cx="1695450"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宋体"/>
              <a:ea typeface="宋体"/>
            </a:rPr>
            <a:t>每种物质选</a:t>
          </a:r>
          <a:r>
            <a:rPr lang="ja-JP" altLang="en-US" sz="800" b="0" i="0" u="none" strike="noStrike" baseline="0">
              <a:solidFill>
                <a:srgbClr val="000000"/>
              </a:solidFill>
              <a:latin typeface="ＭＳ Ｐ明朝"/>
              <a:ea typeface="ＭＳ Ｐ明朝"/>
            </a:rPr>
            <a:t>1个回答</a:t>
          </a:r>
        </a:p>
      </xdr:txBody>
    </xdr:sp>
    <xdr:clientData/>
  </xdr:twoCellAnchor>
  <mc:AlternateContent xmlns:mc="http://schemas.openxmlformats.org/markup-compatibility/2006">
    <mc:Choice xmlns:a14="http://schemas.microsoft.com/office/drawing/2010/main" Requires="a14">
      <xdr:twoCellAnchor>
        <xdr:from>
          <xdr:col>11</xdr:col>
          <xdr:colOff>28575</xdr:colOff>
          <xdr:row>18</xdr:row>
          <xdr:rowOff>76200</xdr:rowOff>
        </xdr:from>
        <xdr:to>
          <xdr:col>13</xdr:col>
          <xdr:colOff>619125</xdr:colOff>
          <xdr:row>20</xdr:row>
          <xdr:rowOff>76200</xdr:rowOff>
        </xdr:to>
        <xdr:grpSp>
          <xdr:nvGrpSpPr>
            <xdr:cNvPr id="15313" name="グループ化 2">
              <a:extLst>
                <a:ext uri="{FF2B5EF4-FFF2-40B4-BE49-F238E27FC236}">
                  <a16:creationId xmlns:a16="http://schemas.microsoft.com/office/drawing/2014/main" id="{00000000-0008-0000-0100-0000D13B0000}"/>
                </a:ext>
              </a:extLst>
            </xdr:cNvPr>
            <xdr:cNvGrpSpPr>
              <a:grpSpLocks/>
            </xdr:cNvGrpSpPr>
          </xdr:nvGrpSpPr>
          <xdr:grpSpPr bwMode="auto">
            <a:xfrm>
              <a:off x="3733800" y="3895725"/>
              <a:ext cx="1924050" cy="314325"/>
              <a:chOff x="3734666" y="3851622"/>
              <a:chExt cx="1924050" cy="320385"/>
            </a:xfrm>
          </xdr:grpSpPr>
          <xdr:sp macro="" textlink="">
            <xdr:nvSpPr>
              <xdr:cNvPr id="13887" name="Option Button 4671" hidden="1">
                <a:extLst>
                  <a:ext uri="{63B3BB69-23CF-44E3-9099-C40C66FF867C}">
                    <a14:compatExt spid="_x0000_s13887"/>
                  </a:ext>
                  <a:ext uri="{FF2B5EF4-FFF2-40B4-BE49-F238E27FC236}">
                    <a16:creationId xmlns:a16="http://schemas.microsoft.com/office/drawing/2014/main" id="{00000000-0008-0000-0100-00003F360000}"/>
                  </a:ext>
                </a:extLst>
              </xdr:cNvPr>
              <xdr:cNvSpPr/>
            </xdr:nvSpPr>
            <xdr:spPr bwMode="auto">
              <a:xfrm>
                <a:off x="3915641" y="3908714"/>
                <a:ext cx="304800"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88" name="Option Button 4672" hidden="1">
                <a:extLst>
                  <a:ext uri="{63B3BB69-23CF-44E3-9099-C40C66FF867C}">
                    <a14:compatExt spid="_x0000_s13888"/>
                  </a:ext>
                  <a:ext uri="{FF2B5EF4-FFF2-40B4-BE49-F238E27FC236}">
                    <a16:creationId xmlns:a16="http://schemas.microsoft.com/office/drawing/2014/main" id="{00000000-0008-0000-0100-000040360000}"/>
                  </a:ext>
                </a:extLst>
              </xdr:cNvPr>
              <xdr:cNvSpPr/>
            </xdr:nvSpPr>
            <xdr:spPr bwMode="auto">
              <a:xfrm>
                <a:off x="4591051" y="3908714"/>
                <a:ext cx="304800"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89" name="Option Button 4673" hidden="1">
                <a:extLst>
                  <a:ext uri="{63B3BB69-23CF-44E3-9099-C40C66FF867C}">
                    <a14:compatExt spid="_x0000_s13889"/>
                  </a:ext>
                  <a:ext uri="{FF2B5EF4-FFF2-40B4-BE49-F238E27FC236}">
                    <a16:creationId xmlns:a16="http://schemas.microsoft.com/office/drawing/2014/main" id="{00000000-0008-0000-0100-000041360000}"/>
                  </a:ext>
                </a:extLst>
              </xdr:cNvPr>
              <xdr:cNvSpPr/>
            </xdr:nvSpPr>
            <xdr:spPr bwMode="auto">
              <a:xfrm>
                <a:off x="5262130" y="3889663"/>
                <a:ext cx="304800" cy="2441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90" name="Group Box 4674" hidden="1">
                <a:extLst>
                  <a:ext uri="{63B3BB69-23CF-44E3-9099-C40C66FF867C}">
                    <a14:compatExt spid="_x0000_s13890"/>
                  </a:ext>
                  <a:ext uri="{FF2B5EF4-FFF2-40B4-BE49-F238E27FC236}">
                    <a16:creationId xmlns:a16="http://schemas.microsoft.com/office/drawing/2014/main" id="{00000000-0008-0000-0100-000042360000}"/>
                  </a:ext>
                </a:extLst>
              </xdr:cNvPr>
              <xdr:cNvSpPr/>
            </xdr:nvSpPr>
            <xdr:spPr bwMode="auto">
              <a:xfrm>
                <a:off x="3734666" y="3851622"/>
                <a:ext cx="1924050" cy="32038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4674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18</xdr:row>
          <xdr:rowOff>76200</xdr:rowOff>
        </xdr:from>
        <xdr:to>
          <xdr:col>17</xdr:col>
          <xdr:colOff>152400</xdr:colOff>
          <xdr:row>20</xdr:row>
          <xdr:rowOff>85725</xdr:rowOff>
        </xdr:to>
        <xdr:grpSp>
          <xdr:nvGrpSpPr>
            <xdr:cNvPr id="15314" name="グループ化 4">
              <a:extLst>
                <a:ext uri="{FF2B5EF4-FFF2-40B4-BE49-F238E27FC236}">
                  <a16:creationId xmlns:a16="http://schemas.microsoft.com/office/drawing/2014/main" id="{00000000-0008-0000-0100-0000D23B0000}"/>
                </a:ext>
              </a:extLst>
            </xdr:cNvPr>
            <xdr:cNvGrpSpPr>
              <a:grpSpLocks/>
            </xdr:cNvGrpSpPr>
          </xdr:nvGrpSpPr>
          <xdr:grpSpPr bwMode="auto">
            <a:xfrm>
              <a:off x="6429375" y="3895725"/>
              <a:ext cx="1438275" cy="323850"/>
              <a:chOff x="6429375" y="3829051"/>
              <a:chExt cx="1438275" cy="323850"/>
            </a:xfrm>
          </xdr:grpSpPr>
          <xdr:sp macro="" textlink="">
            <xdr:nvSpPr>
              <xdr:cNvPr id="13891" name="Option Button 4675" hidden="1">
                <a:extLst>
                  <a:ext uri="{63B3BB69-23CF-44E3-9099-C40C66FF867C}">
                    <a14:compatExt spid="_x0000_s13891"/>
                  </a:ext>
                  <a:ext uri="{FF2B5EF4-FFF2-40B4-BE49-F238E27FC236}">
                    <a16:creationId xmlns:a16="http://schemas.microsoft.com/office/drawing/2014/main" id="{00000000-0008-0000-0100-000043360000}"/>
                  </a:ext>
                </a:extLst>
              </xdr:cNvPr>
              <xdr:cNvSpPr/>
            </xdr:nvSpPr>
            <xdr:spPr bwMode="auto">
              <a:xfrm>
                <a:off x="6638925" y="38576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92" name="Option Button 4676" hidden="1">
                <a:extLst>
                  <a:ext uri="{63B3BB69-23CF-44E3-9099-C40C66FF867C}">
                    <a14:compatExt spid="_x0000_s13892"/>
                  </a:ext>
                  <a:ext uri="{FF2B5EF4-FFF2-40B4-BE49-F238E27FC236}">
                    <a16:creationId xmlns:a16="http://schemas.microsoft.com/office/drawing/2014/main" id="{00000000-0008-0000-0100-000044360000}"/>
                  </a:ext>
                </a:extLst>
              </xdr:cNvPr>
              <xdr:cNvSpPr/>
            </xdr:nvSpPr>
            <xdr:spPr bwMode="auto">
              <a:xfrm>
                <a:off x="7391400" y="3857625"/>
                <a:ext cx="3048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893" name="Group Box 4677" hidden="1">
                <a:extLst>
                  <a:ext uri="{63B3BB69-23CF-44E3-9099-C40C66FF867C}">
                    <a14:compatExt spid="_x0000_s13893"/>
                  </a:ext>
                  <a:ext uri="{FF2B5EF4-FFF2-40B4-BE49-F238E27FC236}">
                    <a16:creationId xmlns:a16="http://schemas.microsoft.com/office/drawing/2014/main" id="{00000000-0008-0000-0100-000045360000}"/>
                  </a:ext>
                </a:extLst>
              </xdr:cNvPr>
              <xdr:cNvSpPr/>
            </xdr:nvSpPr>
            <xdr:spPr bwMode="auto">
              <a:xfrm>
                <a:off x="6429375" y="3829051"/>
                <a:ext cx="143827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4677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19</xdr:row>
          <xdr:rowOff>95250</xdr:rowOff>
        </xdr:from>
        <xdr:to>
          <xdr:col>13</xdr:col>
          <xdr:colOff>638175</xdr:colOff>
          <xdr:row>21</xdr:row>
          <xdr:rowOff>85725</xdr:rowOff>
        </xdr:to>
        <xdr:grpSp>
          <xdr:nvGrpSpPr>
            <xdr:cNvPr id="15315" name="グループ化 7">
              <a:extLst>
                <a:ext uri="{FF2B5EF4-FFF2-40B4-BE49-F238E27FC236}">
                  <a16:creationId xmlns:a16="http://schemas.microsoft.com/office/drawing/2014/main" id="{00000000-0008-0000-0100-0000D33B0000}"/>
                </a:ext>
              </a:extLst>
            </xdr:cNvPr>
            <xdr:cNvGrpSpPr>
              <a:grpSpLocks/>
            </xdr:cNvGrpSpPr>
          </xdr:nvGrpSpPr>
          <xdr:grpSpPr bwMode="auto">
            <a:xfrm>
              <a:off x="3733800" y="4067175"/>
              <a:ext cx="1943100" cy="314325"/>
              <a:chOff x="3733800" y="4000500"/>
              <a:chExt cx="1943100" cy="314325"/>
            </a:xfrm>
          </xdr:grpSpPr>
          <xdr:sp macro="" textlink="">
            <xdr:nvSpPr>
              <xdr:cNvPr id="13908" name="Option Button 4692" hidden="1">
                <a:extLst>
                  <a:ext uri="{63B3BB69-23CF-44E3-9099-C40C66FF867C}">
                    <a14:compatExt spid="_x0000_s13908"/>
                  </a:ext>
                  <a:ext uri="{FF2B5EF4-FFF2-40B4-BE49-F238E27FC236}">
                    <a16:creationId xmlns:a16="http://schemas.microsoft.com/office/drawing/2014/main" id="{00000000-0008-0000-0100-000054360000}"/>
                  </a:ext>
                </a:extLst>
              </xdr:cNvPr>
              <xdr:cNvSpPr/>
            </xdr:nvSpPr>
            <xdr:spPr bwMode="auto">
              <a:xfrm>
                <a:off x="3914775" y="40481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09" name="Option Button 4693" hidden="1">
                <a:extLst>
                  <a:ext uri="{63B3BB69-23CF-44E3-9099-C40C66FF867C}">
                    <a14:compatExt spid="_x0000_s13909"/>
                  </a:ext>
                  <a:ext uri="{FF2B5EF4-FFF2-40B4-BE49-F238E27FC236}">
                    <a16:creationId xmlns:a16="http://schemas.microsoft.com/office/drawing/2014/main" id="{00000000-0008-0000-0100-000055360000}"/>
                  </a:ext>
                </a:extLst>
              </xdr:cNvPr>
              <xdr:cNvSpPr/>
            </xdr:nvSpPr>
            <xdr:spPr bwMode="auto">
              <a:xfrm>
                <a:off x="5257800" y="40386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12" name="Group Box 4696" hidden="1">
                <a:extLst>
                  <a:ext uri="{63B3BB69-23CF-44E3-9099-C40C66FF867C}">
                    <a14:compatExt spid="_x0000_s13912"/>
                  </a:ext>
                  <a:ext uri="{FF2B5EF4-FFF2-40B4-BE49-F238E27FC236}">
                    <a16:creationId xmlns:a16="http://schemas.microsoft.com/office/drawing/2014/main" id="{00000000-0008-0000-0100-000058360000}"/>
                  </a:ext>
                </a:extLst>
              </xdr:cNvPr>
              <xdr:cNvSpPr/>
            </xdr:nvSpPr>
            <xdr:spPr bwMode="auto">
              <a:xfrm>
                <a:off x="3733800" y="4000500"/>
                <a:ext cx="1943100"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4696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19</xdr:row>
          <xdr:rowOff>85725</xdr:rowOff>
        </xdr:from>
        <xdr:to>
          <xdr:col>17</xdr:col>
          <xdr:colOff>161925</xdr:colOff>
          <xdr:row>21</xdr:row>
          <xdr:rowOff>85725</xdr:rowOff>
        </xdr:to>
        <xdr:grpSp>
          <xdr:nvGrpSpPr>
            <xdr:cNvPr id="15316" name="グループ化 8">
              <a:extLst>
                <a:ext uri="{FF2B5EF4-FFF2-40B4-BE49-F238E27FC236}">
                  <a16:creationId xmlns:a16="http://schemas.microsoft.com/office/drawing/2014/main" id="{00000000-0008-0000-0100-0000D43B0000}"/>
                </a:ext>
              </a:extLst>
            </xdr:cNvPr>
            <xdr:cNvGrpSpPr>
              <a:grpSpLocks/>
            </xdr:cNvGrpSpPr>
          </xdr:nvGrpSpPr>
          <xdr:grpSpPr bwMode="auto">
            <a:xfrm>
              <a:off x="6419850" y="4057650"/>
              <a:ext cx="1457325" cy="323850"/>
              <a:chOff x="6419850" y="3990975"/>
              <a:chExt cx="1457325" cy="323850"/>
            </a:xfrm>
          </xdr:grpSpPr>
          <xdr:sp macro="" textlink="">
            <xdr:nvSpPr>
              <xdr:cNvPr id="13910" name="Option Button 4694" hidden="1">
                <a:extLst>
                  <a:ext uri="{63B3BB69-23CF-44E3-9099-C40C66FF867C}">
                    <a14:compatExt spid="_x0000_s13910"/>
                  </a:ext>
                  <a:ext uri="{FF2B5EF4-FFF2-40B4-BE49-F238E27FC236}">
                    <a16:creationId xmlns:a16="http://schemas.microsoft.com/office/drawing/2014/main" id="{00000000-0008-0000-0100-000056360000}"/>
                  </a:ext>
                </a:extLst>
              </xdr:cNvPr>
              <xdr:cNvSpPr/>
            </xdr:nvSpPr>
            <xdr:spPr bwMode="auto">
              <a:xfrm>
                <a:off x="6638925" y="4038600"/>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11" name="Option Button 4695" hidden="1">
                <a:extLst>
                  <a:ext uri="{63B3BB69-23CF-44E3-9099-C40C66FF867C}">
                    <a14:compatExt spid="_x0000_s13911"/>
                  </a:ext>
                  <a:ext uri="{FF2B5EF4-FFF2-40B4-BE49-F238E27FC236}">
                    <a16:creationId xmlns:a16="http://schemas.microsoft.com/office/drawing/2014/main" id="{00000000-0008-0000-0100-000057360000}"/>
                  </a:ext>
                </a:extLst>
              </xdr:cNvPr>
              <xdr:cNvSpPr/>
            </xdr:nvSpPr>
            <xdr:spPr bwMode="auto">
              <a:xfrm>
                <a:off x="7391400" y="40386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13" name="Group Box 4697" hidden="1">
                <a:extLst>
                  <a:ext uri="{63B3BB69-23CF-44E3-9099-C40C66FF867C}">
                    <a14:compatExt spid="_x0000_s13913"/>
                  </a:ext>
                  <a:ext uri="{FF2B5EF4-FFF2-40B4-BE49-F238E27FC236}">
                    <a16:creationId xmlns:a16="http://schemas.microsoft.com/office/drawing/2014/main" id="{00000000-0008-0000-0100-000059360000}"/>
                  </a:ext>
                </a:extLst>
              </xdr:cNvPr>
              <xdr:cNvSpPr/>
            </xdr:nvSpPr>
            <xdr:spPr bwMode="auto">
              <a:xfrm>
                <a:off x="6419850" y="3990975"/>
                <a:ext cx="145732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4697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20</xdr:row>
          <xdr:rowOff>76200</xdr:rowOff>
        </xdr:from>
        <xdr:to>
          <xdr:col>13</xdr:col>
          <xdr:colOff>628650</xdr:colOff>
          <xdr:row>22</xdr:row>
          <xdr:rowOff>85725</xdr:rowOff>
        </xdr:to>
        <xdr:grpSp>
          <xdr:nvGrpSpPr>
            <xdr:cNvPr id="15317" name="グループ化 9">
              <a:extLst>
                <a:ext uri="{FF2B5EF4-FFF2-40B4-BE49-F238E27FC236}">
                  <a16:creationId xmlns:a16="http://schemas.microsoft.com/office/drawing/2014/main" id="{00000000-0008-0000-0100-0000D53B0000}"/>
                </a:ext>
              </a:extLst>
            </xdr:cNvPr>
            <xdr:cNvGrpSpPr>
              <a:grpSpLocks/>
            </xdr:cNvGrpSpPr>
          </xdr:nvGrpSpPr>
          <xdr:grpSpPr bwMode="auto">
            <a:xfrm>
              <a:off x="3733800" y="4210050"/>
              <a:ext cx="1933575" cy="333375"/>
              <a:chOff x="3733800" y="4143374"/>
              <a:chExt cx="1933575" cy="333375"/>
            </a:xfrm>
          </xdr:grpSpPr>
          <xdr:sp macro="" textlink="">
            <xdr:nvSpPr>
              <xdr:cNvPr id="13914" name="Option Button 4698" hidden="1">
                <a:extLst>
                  <a:ext uri="{63B3BB69-23CF-44E3-9099-C40C66FF867C}">
                    <a14:compatExt spid="_x0000_s13914"/>
                  </a:ext>
                  <a:ext uri="{FF2B5EF4-FFF2-40B4-BE49-F238E27FC236}">
                    <a16:creationId xmlns:a16="http://schemas.microsoft.com/office/drawing/2014/main" id="{00000000-0008-0000-0100-00005A360000}"/>
                  </a:ext>
                </a:extLst>
              </xdr:cNvPr>
              <xdr:cNvSpPr/>
            </xdr:nvSpPr>
            <xdr:spPr bwMode="auto">
              <a:xfrm>
                <a:off x="3914775" y="42005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15" name="Option Button 4699" hidden="1">
                <a:extLst>
                  <a:ext uri="{63B3BB69-23CF-44E3-9099-C40C66FF867C}">
                    <a14:compatExt spid="_x0000_s13915"/>
                  </a:ext>
                  <a:ext uri="{FF2B5EF4-FFF2-40B4-BE49-F238E27FC236}">
                    <a16:creationId xmlns:a16="http://schemas.microsoft.com/office/drawing/2014/main" id="{00000000-0008-0000-0100-00005B360000}"/>
                  </a:ext>
                </a:extLst>
              </xdr:cNvPr>
              <xdr:cNvSpPr/>
            </xdr:nvSpPr>
            <xdr:spPr bwMode="auto">
              <a:xfrm>
                <a:off x="4591050" y="42005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37" name="Option Button 4721" hidden="1">
                <a:extLst>
                  <a:ext uri="{63B3BB69-23CF-44E3-9099-C40C66FF867C}">
                    <a14:compatExt spid="_x0000_s13937"/>
                  </a:ext>
                  <a:ext uri="{FF2B5EF4-FFF2-40B4-BE49-F238E27FC236}">
                    <a16:creationId xmlns:a16="http://schemas.microsoft.com/office/drawing/2014/main" id="{00000000-0008-0000-0100-000071360000}"/>
                  </a:ext>
                </a:extLst>
              </xdr:cNvPr>
              <xdr:cNvSpPr/>
            </xdr:nvSpPr>
            <xdr:spPr bwMode="auto">
              <a:xfrm>
                <a:off x="5257800" y="42005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38" name="Group Box 4722" hidden="1">
                <a:extLst>
                  <a:ext uri="{63B3BB69-23CF-44E3-9099-C40C66FF867C}">
                    <a14:compatExt spid="_x0000_s13938"/>
                  </a:ext>
                  <a:ext uri="{FF2B5EF4-FFF2-40B4-BE49-F238E27FC236}">
                    <a16:creationId xmlns:a16="http://schemas.microsoft.com/office/drawing/2014/main" id="{00000000-0008-0000-0100-000072360000}"/>
                  </a:ext>
                </a:extLst>
              </xdr:cNvPr>
              <xdr:cNvSpPr/>
            </xdr:nvSpPr>
            <xdr:spPr bwMode="auto">
              <a:xfrm>
                <a:off x="3733800" y="4143374"/>
                <a:ext cx="1933575"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4722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20</xdr:row>
          <xdr:rowOff>85725</xdr:rowOff>
        </xdr:from>
        <xdr:to>
          <xdr:col>17</xdr:col>
          <xdr:colOff>142875</xdr:colOff>
          <xdr:row>22</xdr:row>
          <xdr:rowOff>85725</xdr:rowOff>
        </xdr:to>
        <xdr:grpSp>
          <xdr:nvGrpSpPr>
            <xdr:cNvPr id="15318" name="グループ化 10">
              <a:extLst>
                <a:ext uri="{FF2B5EF4-FFF2-40B4-BE49-F238E27FC236}">
                  <a16:creationId xmlns:a16="http://schemas.microsoft.com/office/drawing/2014/main" id="{00000000-0008-0000-0100-0000D63B0000}"/>
                </a:ext>
              </a:extLst>
            </xdr:cNvPr>
            <xdr:cNvGrpSpPr>
              <a:grpSpLocks/>
            </xdr:cNvGrpSpPr>
          </xdr:nvGrpSpPr>
          <xdr:grpSpPr bwMode="auto">
            <a:xfrm>
              <a:off x="6429375" y="4219575"/>
              <a:ext cx="1428750" cy="323850"/>
              <a:chOff x="6429375" y="4152900"/>
              <a:chExt cx="1428750" cy="323850"/>
            </a:xfrm>
          </xdr:grpSpPr>
          <xdr:sp macro="" textlink="">
            <xdr:nvSpPr>
              <xdr:cNvPr id="13939" name="Option Button 4723" hidden="1">
                <a:extLst>
                  <a:ext uri="{63B3BB69-23CF-44E3-9099-C40C66FF867C}">
                    <a14:compatExt spid="_x0000_s13939"/>
                  </a:ext>
                  <a:ext uri="{FF2B5EF4-FFF2-40B4-BE49-F238E27FC236}">
                    <a16:creationId xmlns:a16="http://schemas.microsoft.com/office/drawing/2014/main" id="{00000000-0008-0000-0100-000073360000}"/>
                  </a:ext>
                </a:extLst>
              </xdr:cNvPr>
              <xdr:cNvSpPr/>
            </xdr:nvSpPr>
            <xdr:spPr bwMode="auto">
              <a:xfrm>
                <a:off x="6638925" y="4191000"/>
                <a:ext cx="3238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40" name="Option Button 4724" hidden="1">
                <a:extLst>
                  <a:ext uri="{63B3BB69-23CF-44E3-9099-C40C66FF867C}">
                    <a14:compatExt spid="_x0000_s13940"/>
                  </a:ext>
                  <a:ext uri="{FF2B5EF4-FFF2-40B4-BE49-F238E27FC236}">
                    <a16:creationId xmlns:a16="http://schemas.microsoft.com/office/drawing/2014/main" id="{00000000-0008-0000-0100-000074360000}"/>
                  </a:ext>
                </a:extLst>
              </xdr:cNvPr>
              <xdr:cNvSpPr/>
            </xdr:nvSpPr>
            <xdr:spPr bwMode="auto">
              <a:xfrm>
                <a:off x="7391400" y="41910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41" name="Group Box 4725" hidden="1">
                <a:extLst>
                  <a:ext uri="{63B3BB69-23CF-44E3-9099-C40C66FF867C}">
                    <a14:compatExt spid="_x0000_s13941"/>
                  </a:ext>
                  <a:ext uri="{FF2B5EF4-FFF2-40B4-BE49-F238E27FC236}">
                    <a16:creationId xmlns:a16="http://schemas.microsoft.com/office/drawing/2014/main" id="{00000000-0008-0000-0100-000075360000}"/>
                  </a:ext>
                </a:extLst>
              </xdr:cNvPr>
              <xdr:cNvSpPr/>
            </xdr:nvSpPr>
            <xdr:spPr bwMode="auto">
              <a:xfrm>
                <a:off x="6429375" y="4152900"/>
                <a:ext cx="1428750"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85725</xdr:rowOff>
        </xdr:from>
        <xdr:to>
          <xdr:col>13</xdr:col>
          <xdr:colOff>628650</xdr:colOff>
          <xdr:row>23</xdr:row>
          <xdr:rowOff>104775</xdr:rowOff>
        </xdr:to>
        <xdr:grpSp>
          <xdr:nvGrpSpPr>
            <xdr:cNvPr id="15319" name="グループ化 11">
              <a:extLst>
                <a:ext uri="{FF2B5EF4-FFF2-40B4-BE49-F238E27FC236}">
                  <a16:creationId xmlns:a16="http://schemas.microsoft.com/office/drawing/2014/main" id="{00000000-0008-0000-0100-0000D73B0000}"/>
                </a:ext>
              </a:extLst>
            </xdr:cNvPr>
            <xdr:cNvGrpSpPr>
              <a:grpSpLocks/>
            </xdr:cNvGrpSpPr>
          </xdr:nvGrpSpPr>
          <xdr:grpSpPr bwMode="auto">
            <a:xfrm>
              <a:off x="3743325" y="4381500"/>
              <a:ext cx="1924050" cy="342900"/>
              <a:chOff x="3743325" y="4314825"/>
              <a:chExt cx="1924050" cy="342900"/>
            </a:xfrm>
          </xdr:grpSpPr>
          <xdr:sp macro="" textlink="">
            <xdr:nvSpPr>
              <xdr:cNvPr id="13965" name="Option Button 4749" hidden="1">
                <a:extLst>
                  <a:ext uri="{63B3BB69-23CF-44E3-9099-C40C66FF867C}">
                    <a14:compatExt spid="_x0000_s13965"/>
                  </a:ext>
                  <a:ext uri="{FF2B5EF4-FFF2-40B4-BE49-F238E27FC236}">
                    <a16:creationId xmlns:a16="http://schemas.microsoft.com/office/drawing/2014/main" id="{00000000-0008-0000-0100-00008D360000}"/>
                  </a:ext>
                </a:extLst>
              </xdr:cNvPr>
              <xdr:cNvSpPr/>
            </xdr:nvSpPr>
            <xdr:spPr bwMode="auto">
              <a:xfrm>
                <a:off x="3914775" y="4352925"/>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66" name="Option Button 4750" hidden="1">
                <a:extLst>
                  <a:ext uri="{63B3BB69-23CF-44E3-9099-C40C66FF867C}">
                    <a14:compatExt spid="_x0000_s13966"/>
                  </a:ext>
                  <a:ext uri="{FF2B5EF4-FFF2-40B4-BE49-F238E27FC236}">
                    <a16:creationId xmlns:a16="http://schemas.microsoft.com/office/drawing/2014/main" id="{00000000-0008-0000-0100-00008E360000}"/>
                  </a:ext>
                </a:extLst>
              </xdr:cNvPr>
              <xdr:cNvSpPr/>
            </xdr:nvSpPr>
            <xdr:spPr bwMode="auto">
              <a:xfrm>
                <a:off x="4591050" y="436245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67" name="Option Button 4751" hidden="1">
                <a:extLst>
                  <a:ext uri="{63B3BB69-23CF-44E3-9099-C40C66FF867C}">
                    <a14:compatExt spid="_x0000_s13967"/>
                  </a:ext>
                  <a:ext uri="{FF2B5EF4-FFF2-40B4-BE49-F238E27FC236}">
                    <a16:creationId xmlns:a16="http://schemas.microsoft.com/office/drawing/2014/main" id="{00000000-0008-0000-0100-00008F360000}"/>
                  </a:ext>
                </a:extLst>
              </xdr:cNvPr>
              <xdr:cNvSpPr/>
            </xdr:nvSpPr>
            <xdr:spPr bwMode="auto">
              <a:xfrm>
                <a:off x="5257800" y="43719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68" name="Group Box 4752" hidden="1">
                <a:extLst>
                  <a:ext uri="{63B3BB69-23CF-44E3-9099-C40C66FF867C}">
                    <a14:compatExt spid="_x0000_s13968"/>
                  </a:ext>
                  <a:ext uri="{FF2B5EF4-FFF2-40B4-BE49-F238E27FC236}">
                    <a16:creationId xmlns:a16="http://schemas.microsoft.com/office/drawing/2014/main" id="{00000000-0008-0000-0100-000090360000}"/>
                  </a:ext>
                </a:extLst>
              </xdr:cNvPr>
              <xdr:cNvSpPr/>
            </xdr:nvSpPr>
            <xdr:spPr bwMode="auto">
              <a:xfrm>
                <a:off x="3743325" y="4314825"/>
                <a:ext cx="1924050" cy="3429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4752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21</xdr:row>
          <xdr:rowOff>76200</xdr:rowOff>
        </xdr:from>
        <xdr:to>
          <xdr:col>17</xdr:col>
          <xdr:colOff>152400</xdr:colOff>
          <xdr:row>23</xdr:row>
          <xdr:rowOff>76200</xdr:rowOff>
        </xdr:to>
        <xdr:grpSp>
          <xdr:nvGrpSpPr>
            <xdr:cNvPr id="15320" name="グループ化 12">
              <a:extLst>
                <a:ext uri="{FF2B5EF4-FFF2-40B4-BE49-F238E27FC236}">
                  <a16:creationId xmlns:a16="http://schemas.microsoft.com/office/drawing/2014/main" id="{00000000-0008-0000-0100-0000D83B0000}"/>
                </a:ext>
              </a:extLst>
            </xdr:cNvPr>
            <xdr:cNvGrpSpPr>
              <a:grpSpLocks/>
            </xdr:cNvGrpSpPr>
          </xdr:nvGrpSpPr>
          <xdr:grpSpPr bwMode="auto">
            <a:xfrm>
              <a:off x="6429375" y="4371975"/>
              <a:ext cx="1438275" cy="323850"/>
              <a:chOff x="6429375" y="4305300"/>
              <a:chExt cx="1438275" cy="323850"/>
            </a:xfrm>
          </xdr:grpSpPr>
          <xdr:sp macro="" textlink="">
            <xdr:nvSpPr>
              <xdr:cNvPr id="13993" name="Option Button 4777" hidden="1">
                <a:extLst>
                  <a:ext uri="{63B3BB69-23CF-44E3-9099-C40C66FF867C}">
                    <a14:compatExt spid="_x0000_s13993"/>
                  </a:ext>
                  <a:ext uri="{FF2B5EF4-FFF2-40B4-BE49-F238E27FC236}">
                    <a16:creationId xmlns:a16="http://schemas.microsoft.com/office/drawing/2014/main" id="{00000000-0008-0000-0100-0000A9360000}"/>
                  </a:ext>
                </a:extLst>
              </xdr:cNvPr>
              <xdr:cNvSpPr/>
            </xdr:nvSpPr>
            <xdr:spPr bwMode="auto">
              <a:xfrm>
                <a:off x="6638925" y="4333875"/>
                <a:ext cx="304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94" name="Option Button 4778" hidden="1">
                <a:extLst>
                  <a:ext uri="{63B3BB69-23CF-44E3-9099-C40C66FF867C}">
                    <a14:compatExt spid="_x0000_s13994"/>
                  </a:ext>
                  <a:ext uri="{FF2B5EF4-FFF2-40B4-BE49-F238E27FC236}">
                    <a16:creationId xmlns:a16="http://schemas.microsoft.com/office/drawing/2014/main" id="{00000000-0008-0000-0100-0000AA360000}"/>
                  </a:ext>
                </a:extLst>
              </xdr:cNvPr>
              <xdr:cNvSpPr/>
            </xdr:nvSpPr>
            <xdr:spPr bwMode="auto">
              <a:xfrm>
                <a:off x="7391400" y="43529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95" name="Group Box 4779" hidden="1">
                <a:extLst>
                  <a:ext uri="{63B3BB69-23CF-44E3-9099-C40C66FF867C}">
                    <a14:compatExt spid="_x0000_s13995"/>
                  </a:ext>
                  <a:ext uri="{FF2B5EF4-FFF2-40B4-BE49-F238E27FC236}">
                    <a16:creationId xmlns:a16="http://schemas.microsoft.com/office/drawing/2014/main" id="{00000000-0008-0000-0100-0000AB360000}"/>
                  </a:ext>
                </a:extLst>
              </xdr:cNvPr>
              <xdr:cNvSpPr/>
            </xdr:nvSpPr>
            <xdr:spPr bwMode="auto">
              <a:xfrm>
                <a:off x="6429375" y="4305300"/>
                <a:ext cx="143827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4779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22</xdr:row>
          <xdr:rowOff>66675</xdr:rowOff>
        </xdr:from>
        <xdr:to>
          <xdr:col>13</xdr:col>
          <xdr:colOff>628650</xdr:colOff>
          <xdr:row>24</xdr:row>
          <xdr:rowOff>76200</xdr:rowOff>
        </xdr:to>
        <xdr:grpSp>
          <xdr:nvGrpSpPr>
            <xdr:cNvPr id="15321" name="グループ化 13">
              <a:extLst>
                <a:ext uri="{FF2B5EF4-FFF2-40B4-BE49-F238E27FC236}">
                  <a16:creationId xmlns:a16="http://schemas.microsoft.com/office/drawing/2014/main" id="{00000000-0008-0000-0100-0000D93B0000}"/>
                </a:ext>
              </a:extLst>
            </xdr:cNvPr>
            <xdr:cNvGrpSpPr>
              <a:grpSpLocks/>
            </xdr:cNvGrpSpPr>
          </xdr:nvGrpSpPr>
          <xdr:grpSpPr bwMode="auto">
            <a:xfrm>
              <a:off x="3724275" y="4524375"/>
              <a:ext cx="1943100" cy="333375"/>
              <a:chOff x="3724275" y="4457700"/>
              <a:chExt cx="1943100" cy="333375"/>
            </a:xfrm>
          </xdr:grpSpPr>
          <xdr:sp macro="" textlink="">
            <xdr:nvSpPr>
              <xdr:cNvPr id="13996" name="Option Button 4780" hidden="1">
                <a:extLst>
                  <a:ext uri="{63B3BB69-23CF-44E3-9099-C40C66FF867C}">
                    <a14:compatExt spid="_x0000_s13996"/>
                  </a:ext>
                  <a:ext uri="{FF2B5EF4-FFF2-40B4-BE49-F238E27FC236}">
                    <a16:creationId xmlns:a16="http://schemas.microsoft.com/office/drawing/2014/main" id="{00000000-0008-0000-0100-0000AC360000}"/>
                  </a:ext>
                </a:extLst>
              </xdr:cNvPr>
              <xdr:cNvSpPr/>
            </xdr:nvSpPr>
            <xdr:spPr bwMode="auto">
              <a:xfrm>
                <a:off x="3914775" y="45148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97" name="Option Button 4781" hidden="1">
                <a:extLst>
                  <a:ext uri="{63B3BB69-23CF-44E3-9099-C40C66FF867C}">
                    <a14:compatExt spid="_x0000_s13997"/>
                  </a:ext>
                  <a:ext uri="{FF2B5EF4-FFF2-40B4-BE49-F238E27FC236}">
                    <a16:creationId xmlns:a16="http://schemas.microsoft.com/office/drawing/2014/main" id="{00000000-0008-0000-0100-0000AD360000}"/>
                  </a:ext>
                </a:extLst>
              </xdr:cNvPr>
              <xdr:cNvSpPr/>
            </xdr:nvSpPr>
            <xdr:spPr bwMode="auto">
              <a:xfrm>
                <a:off x="5257800" y="4533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998" name="Group Box 4782" hidden="1">
                <a:extLst>
                  <a:ext uri="{63B3BB69-23CF-44E3-9099-C40C66FF867C}">
                    <a14:compatExt spid="_x0000_s13998"/>
                  </a:ext>
                  <a:ext uri="{FF2B5EF4-FFF2-40B4-BE49-F238E27FC236}">
                    <a16:creationId xmlns:a16="http://schemas.microsoft.com/office/drawing/2014/main" id="{00000000-0008-0000-0100-0000AE360000}"/>
                  </a:ext>
                </a:extLst>
              </xdr:cNvPr>
              <xdr:cNvSpPr/>
            </xdr:nvSpPr>
            <xdr:spPr bwMode="auto">
              <a:xfrm>
                <a:off x="3724275" y="4457700"/>
                <a:ext cx="1943100"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4782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22</xdr:row>
          <xdr:rowOff>85725</xdr:rowOff>
        </xdr:from>
        <xdr:to>
          <xdr:col>17</xdr:col>
          <xdr:colOff>152400</xdr:colOff>
          <xdr:row>24</xdr:row>
          <xdr:rowOff>95250</xdr:rowOff>
        </xdr:to>
        <xdr:grpSp>
          <xdr:nvGrpSpPr>
            <xdr:cNvPr id="15322" name="グループ化 14">
              <a:extLst>
                <a:ext uri="{FF2B5EF4-FFF2-40B4-BE49-F238E27FC236}">
                  <a16:creationId xmlns:a16="http://schemas.microsoft.com/office/drawing/2014/main" id="{00000000-0008-0000-0100-0000DA3B0000}"/>
                </a:ext>
              </a:extLst>
            </xdr:cNvPr>
            <xdr:cNvGrpSpPr>
              <a:grpSpLocks/>
            </xdr:cNvGrpSpPr>
          </xdr:nvGrpSpPr>
          <xdr:grpSpPr bwMode="auto">
            <a:xfrm>
              <a:off x="6410325" y="4543425"/>
              <a:ext cx="1457325" cy="333375"/>
              <a:chOff x="6410325" y="4476750"/>
              <a:chExt cx="1457325" cy="333375"/>
            </a:xfrm>
          </xdr:grpSpPr>
          <xdr:sp macro="" textlink="">
            <xdr:nvSpPr>
              <xdr:cNvPr id="14025" name="Option Button 4809" hidden="1">
                <a:extLst>
                  <a:ext uri="{63B3BB69-23CF-44E3-9099-C40C66FF867C}">
                    <a14:compatExt spid="_x0000_s14025"/>
                  </a:ext>
                  <a:ext uri="{FF2B5EF4-FFF2-40B4-BE49-F238E27FC236}">
                    <a16:creationId xmlns:a16="http://schemas.microsoft.com/office/drawing/2014/main" id="{00000000-0008-0000-0100-0000C9360000}"/>
                  </a:ext>
                </a:extLst>
              </xdr:cNvPr>
              <xdr:cNvSpPr/>
            </xdr:nvSpPr>
            <xdr:spPr bwMode="auto">
              <a:xfrm>
                <a:off x="6638925" y="45148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26" name="Option Button 4810" hidden="1">
                <a:extLst>
                  <a:ext uri="{63B3BB69-23CF-44E3-9099-C40C66FF867C}">
                    <a14:compatExt spid="_x0000_s14026"/>
                  </a:ext>
                  <a:ext uri="{FF2B5EF4-FFF2-40B4-BE49-F238E27FC236}">
                    <a16:creationId xmlns:a16="http://schemas.microsoft.com/office/drawing/2014/main" id="{00000000-0008-0000-0100-0000CA360000}"/>
                  </a:ext>
                </a:extLst>
              </xdr:cNvPr>
              <xdr:cNvSpPr/>
            </xdr:nvSpPr>
            <xdr:spPr bwMode="auto">
              <a:xfrm>
                <a:off x="7391400" y="45053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27" name="Group Box 4811" hidden="1">
                <a:extLst>
                  <a:ext uri="{63B3BB69-23CF-44E3-9099-C40C66FF867C}">
                    <a14:compatExt spid="_x0000_s14027"/>
                  </a:ext>
                  <a:ext uri="{FF2B5EF4-FFF2-40B4-BE49-F238E27FC236}">
                    <a16:creationId xmlns:a16="http://schemas.microsoft.com/office/drawing/2014/main" id="{00000000-0008-0000-0100-0000CB360000}"/>
                  </a:ext>
                </a:extLst>
              </xdr:cNvPr>
              <xdr:cNvSpPr/>
            </xdr:nvSpPr>
            <xdr:spPr bwMode="auto">
              <a:xfrm>
                <a:off x="6410325" y="4476750"/>
                <a:ext cx="1457325"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4811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xdr:row>
          <xdr:rowOff>85725</xdr:rowOff>
        </xdr:from>
        <xdr:to>
          <xdr:col>13</xdr:col>
          <xdr:colOff>647700</xdr:colOff>
          <xdr:row>25</xdr:row>
          <xdr:rowOff>85725</xdr:rowOff>
        </xdr:to>
        <xdr:grpSp>
          <xdr:nvGrpSpPr>
            <xdr:cNvPr id="15323" name="グループ化 15">
              <a:extLst>
                <a:ext uri="{FF2B5EF4-FFF2-40B4-BE49-F238E27FC236}">
                  <a16:creationId xmlns:a16="http://schemas.microsoft.com/office/drawing/2014/main" id="{00000000-0008-0000-0100-0000DB3B0000}"/>
                </a:ext>
              </a:extLst>
            </xdr:cNvPr>
            <xdr:cNvGrpSpPr>
              <a:grpSpLocks/>
            </xdr:cNvGrpSpPr>
          </xdr:nvGrpSpPr>
          <xdr:grpSpPr bwMode="auto">
            <a:xfrm>
              <a:off x="3724275" y="4705350"/>
              <a:ext cx="1962150" cy="323850"/>
              <a:chOff x="3724275" y="4638675"/>
              <a:chExt cx="1962150" cy="323850"/>
            </a:xfrm>
          </xdr:grpSpPr>
          <xdr:sp macro="" textlink="">
            <xdr:nvSpPr>
              <xdr:cNvPr id="14055" name="Option Button 4839" hidden="1">
                <a:extLst>
                  <a:ext uri="{63B3BB69-23CF-44E3-9099-C40C66FF867C}">
                    <a14:compatExt spid="_x0000_s14055"/>
                  </a:ext>
                  <a:ext uri="{FF2B5EF4-FFF2-40B4-BE49-F238E27FC236}">
                    <a16:creationId xmlns:a16="http://schemas.microsoft.com/office/drawing/2014/main" id="{00000000-0008-0000-0100-0000E7360000}"/>
                  </a:ext>
                </a:extLst>
              </xdr:cNvPr>
              <xdr:cNvSpPr/>
            </xdr:nvSpPr>
            <xdr:spPr bwMode="auto">
              <a:xfrm>
                <a:off x="3914775" y="4667250"/>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56" name="Option Button 4840" hidden="1">
                <a:extLst>
                  <a:ext uri="{63B3BB69-23CF-44E3-9099-C40C66FF867C}">
                    <a14:compatExt spid="_x0000_s14056"/>
                  </a:ext>
                  <a:ext uri="{FF2B5EF4-FFF2-40B4-BE49-F238E27FC236}">
                    <a16:creationId xmlns:a16="http://schemas.microsoft.com/office/drawing/2014/main" id="{00000000-0008-0000-0100-0000E8360000}"/>
                  </a:ext>
                </a:extLst>
              </xdr:cNvPr>
              <xdr:cNvSpPr/>
            </xdr:nvSpPr>
            <xdr:spPr bwMode="auto">
              <a:xfrm>
                <a:off x="5257800" y="468630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57" name="Group Box 4841" hidden="1">
                <a:extLst>
                  <a:ext uri="{63B3BB69-23CF-44E3-9099-C40C66FF867C}">
                    <a14:compatExt spid="_x0000_s14057"/>
                  </a:ext>
                  <a:ext uri="{FF2B5EF4-FFF2-40B4-BE49-F238E27FC236}">
                    <a16:creationId xmlns:a16="http://schemas.microsoft.com/office/drawing/2014/main" id="{00000000-0008-0000-0100-0000E9360000}"/>
                  </a:ext>
                </a:extLst>
              </xdr:cNvPr>
              <xdr:cNvSpPr/>
            </xdr:nvSpPr>
            <xdr:spPr bwMode="auto">
              <a:xfrm>
                <a:off x="3724275" y="4638675"/>
                <a:ext cx="1962150"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4841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23</xdr:row>
          <xdr:rowOff>85725</xdr:rowOff>
        </xdr:from>
        <xdr:to>
          <xdr:col>17</xdr:col>
          <xdr:colOff>142875</xdr:colOff>
          <xdr:row>25</xdr:row>
          <xdr:rowOff>76200</xdr:rowOff>
        </xdr:to>
        <xdr:grpSp>
          <xdr:nvGrpSpPr>
            <xdr:cNvPr id="15324" name="グループ化 16">
              <a:extLst>
                <a:ext uri="{FF2B5EF4-FFF2-40B4-BE49-F238E27FC236}">
                  <a16:creationId xmlns:a16="http://schemas.microsoft.com/office/drawing/2014/main" id="{00000000-0008-0000-0100-0000DC3B0000}"/>
                </a:ext>
              </a:extLst>
            </xdr:cNvPr>
            <xdr:cNvGrpSpPr>
              <a:grpSpLocks/>
            </xdr:cNvGrpSpPr>
          </xdr:nvGrpSpPr>
          <xdr:grpSpPr bwMode="auto">
            <a:xfrm>
              <a:off x="6429375" y="4705350"/>
              <a:ext cx="1428750" cy="314325"/>
              <a:chOff x="6429375" y="4638675"/>
              <a:chExt cx="1428750" cy="314325"/>
            </a:xfrm>
          </xdr:grpSpPr>
          <xdr:sp macro="" textlink="">
            <xdr:nvSpPr>
              <xdr:cNvPr id="14058" name="Option Button 4842" hidden="1">
                <a:extLst>
                  <a:ext uri="{63B3BB69-23CF-44E3-9099-C40C66FF867C}">
                    <a14:compatExt spid="_x0000_s14058"/>
                  </a:ext>
                  <a:ext uri="{FF2B5EF4-FFF2-40B4-BE49-F238E27FC236}">
                    <a16:creationId xmlns:a16="http://schemas.microsoft.com/office/drawing/2014/main" id="{00000000-0008-0000-0100-0000EA360000}"/>
                  </a:ext>
                </a:extLst>
              </xdr:cNvPr>
              <xdr:cNvSpPr/>
            </xdr:nvSpPr>
            <xdr:spPr bwMode="auto">
              <a:xfrm>
                <a:off x="6638925" y="46767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87" name="Option Button 4871" hidden="1">
                <a:extLst>
                  <a:ext uri="{63B3BB69-23CF-44E3-9099-C40C66FF867C}">
                    <a14:compatExt spid="_x0000_s14087"/>
                  </a:ext>
                  <a:ext uri="{FF2B5EF4-FFF2-40B4-BE49-F238E27FC236}">
                    <a16:creationId xmlns:a16="http://schemas.microsoft.com/office/drawing/2014/main" id="{00000000-0008-0000-0100-000007370000}"/>
                  </a:ext>
                </a:extLst>
              </xdr:cNvPr>
              <xdr:cNvSpPr/>
            </xdr:nvSpPr>
            <xdr:spPr bwMode="auto">
              <a:xfrm>
                <a:off x="7391400" y="4667250"/>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088" name="Group Box 4872" hidden="1">
                <a:extLst>
                  <a:ext uri="{63B3BB69-23CF-44E3-9099-C40C66FF867C}">
                    <a14:compatExt spid="_x0000_s14088"/>
                  </a:ext>
                  <a:ext uri="{FF2B5EF4-FFF2-40B4-BE49-F238E27FC236}">
                    <a16:creationId xmlns:a16="http://schemas.microsoft.com/office/drawing/2014/main" id="{00000000-0008-0000-0100-000008370000}"/>
                  </a:ext>
                </a:extLst>
              </xdr:cNvPr>
              <xdr:cNvSpPr/>
            </xdr:nvSpPr>
            <xdr:spPr bwMode="auto">
              <a:xfrm>
                <a:off x="6429375" y="4638675"/>
                <a:ext cx="1428750"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4872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24</xdr:row>
          <xdr:rowOff>85725</xdr:rowOff>
        </xdr:from>
        <xdr:to>
          <xdr:col>13</xdr:col>
          <xdr:colOff>628650</xdr:colOff>
          <xdr:row>26</xdr:row>
          <xdr:rowOff>76200</xdr:rowOff>
        </xdr:to>
        <xdr:grpSp>
          <xdr:nvGrpSpPr>
            <xdr:cNvPr id="15325" name="グループ化 17">
              <a:extLst>
                <a:ext uri="{FF2B5EF4-FFF2-40B4-BE49-F238E27FC236}">
                  <a16:creationId xmlns:a16="http://schemas.microsoft.com/office/drawing/2014/main" id="{00000000-0008-0000-0100-0000DD3B0000}"/>
                </a:ext>
              </a:extLst>
            </xdr:cNvPr>
            <xdr:cNvGrpSpPr>
              <a:grpSpLocks/>
            </xdr:cNvGrpSpPr>
          </xdr:nvGrpSpPr>
          <xdr:grpSpPr bwMode="auto">
            <a:xfrm>
              <a:off x="3733800" y="4867275"/>
              <a:ext cx="1933575" cy="314325"/>
              <a:chOff x="3733800" y="4800600"/>
              <a:chExt cx="1933575" cy="314325"/>
            </a:xfrm>
          </xdr:grpSpPr>
          <xdr:sp macro="" textlink="">
            <xdr:nvSpPr>
              <xdr:cNvPr id="14118" name="Option Button 4902" hidden="1">
                <a:extLst>
                  <a:ext uri="{63B3BB69-23CF-44E3-9099-C40C66FF867C}">
                    <a14:compatExt spid="_x0000_s14118"/>
                  </a:ext>
                  <a:ext uri="{FF2B5EF4-FFF2-40B4-BE49-F238E27FC236}">
                    <a16:creationId xmlns:a16="http://schemas.microsoft.com/office/drawing/2014/main" id="{00000000-0008-0000-0100-000026370000}"/>
                  </a:ext>
                </a:extLst>
              </xdr:cNvPr>
              <xdr:cNvSpPr/>
            </xdr:nvSpPr>
            <xdr:spPr bwMode="auto">
              <a:xfrm>
                <a:off x="3914775" y="4848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19" name="Option Button 4903" hidden="1">
                <a:extLst>
                  <a:ext uri="{63B3BB69-23CF-44E3-9099-C40C66FF867C}">
                    <a14:compatExt spid="_x0000_s14119"/>
                  </a:ext>
                  <a:ext uri="{FF2B5EF4-FFF2-40B4-BE49-F238E27FC236}">
                    <a16:creationId xmlns:a16="http://schemas.microsoft.com/office/drawing/2014/main" id="{00000000-0008-0000-0100-000027370000}"/>
                  </a:ext>
                </a:extLst>
              </xdr:cNvPr>
              <xdr:cNvSpPr/>
            </xdr:nvSpPr>
            <xdr:spPr bwMode="auto">
              <a:xfrm>
                <a:off x="5257800" y="48577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20" name="Group Box 4904" hidden="1">
                <a:extLst>
                  <a:ext uri="{63B3BB69-23CF-44E3-9099-C40C66FF867C}">
                    <a14:compatExt spid="_x0000_s14120"/>
                  </a:ext>
                  <a:ext uri="{FF2B5EF4-FFF2-40B4-BE49-F238E27FC236}">
                    <a16:creationId xmlns:a16="http://schemas.microsoft.com/office/drawing/2014/main" id="{00000000-0008-0000-0100-000028370000}"/>
                  </a:ext>
                </a:extLst>
              </xdr:cNvPr>
              <xdr:cNvSpPr/>
            </xdr:nvSpPr>
            <xdr:spPr bwMode="auto">
              <a:xfrm>
                <a:off x="3733800" y="4800600"/>
                <a:ext cx="1933575"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4904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24</xdr:row>
          <xdr:rowOff>85725</xdr:rowOff>
        </xdr:from>
        <xdr:to>
          <xdr:col>17</xdr:col>
          <xdr:colOff>152400</xdr:colOff>
          <xdr:row>26</xdr:row>
          <xdr:rowOff>85725</xdr:rowOff>
        </xdr:to>
        <xdr:grpSp>
          <xdr:nvGrpSpPr>
            <xdr:cNvPr id="15326" name="グループ化 18">
              <a:extLst>
                <a:ext uri="{FF2B5EF4-FFF2-40B4-BE49-F238E27FC236}">
                  <a16:creationId xmlns:a16="http://schemas.microsoft.com/office/drawing/2014/main" id="{00000000-0008-0000-0100-0000DE3B0000}"/>
                </a:ext>
              </a:extLst>
            </xdr:cNvPr>
            <xdr:cNvGrpSpPr>
              <a:grpSpLocks/>
            </xdr:cNvGrpSpPr>
          </xdr:nvGrpSpPr>
          <xdr:grpSpPr bwMode="auto">
            <a:xfrm>
              <a:off x="6419850" y="4867275"/>
              <a:ext cx="1447800" cy="323850"/>
              <a:chOff x="6419850" y="4800600"/>
              <a:chExt cx="1447800" cy="323850"/>
            </a:xfrm>
          </xdr:grpSpPr>
          <xdr:sp macro="" textlink="">
            <xdr:nvSpPr>
              <xdr:cNvPr id="14121" name="Option Button 4905" hidden="1">
                <a:extLst>
                  <a:ext uri="{63B3BB69-23CF-44E3-9099-C40C66FF867C}">
                    <a14:compatExt spid="_x0000_s14121"/>
                  </a:ext>
                  <a:ext uri="{FF2B5EF4-FFF2-40B4-BE49-F238E27FC236}">
                    <a16:creationId xmlns:a16="http://schemas.microsoft.com/office/drawing/2014/main" id="{00000000-0008-0000-0100-000029370000}"/>
                  </a:ext>
                </a:extLst>
              </xdr:cNvPr>
              <xdr:cNvSpPr/>
            </xdr:nvSpPr>
            <xdr:spPr bwMode="auto">
              <a:xfrm>
                <a:off x="6638925" y="483870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22" name="Option Button 4906" hidden="1">
                <a:extLst>
                  <a:ext uri="{63B3BB69-23CF-44E3-9099-C40C66FF867C}">
                    <a14:compatExt spid="_x0000_s14122"/>
                  </a:ext>
                  <a:ext uri="{FF2B5EF4-FFF2-40B4-BE49-F238E27FC236}">
                    <a16:creationId xmlns:a16="http://schemas.microsoft.com/office/drawing/2014/main" id="{00000000-0008-0000-0100-00002A370000}"/>
                  </a:ext>
                </a:extLst>
              </xdr:cNvPr>
              <xdr:cNvSpPr/>
            </xdr:nvSpPr>
            <xdr:spPr bwMode="auto">
              <a:xfrm>
                <a:off x="7391400" y="4819650"/>
                <a:ext cx="304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24" name="Group Box 4908" hidden="1">
                <a:extLst>
                  <a:ext uri="{63B3BB69-23CF-44E3-9099-C40C66FF867C}">
                    <a14:compatExt spid="_x0000_s14124"/>
                  </a:ext>
                  <a:ext uri="{FF2B5EF4-FFF2-40B4-BE49-F238E27FC236}">
                    <a16:creationId xmlns:a16="http://schemas.microsoft.com/office/drawing/2014/main" id="{00000000-0008-0000-0100-00002C370000}"/>
                  </a:ext>
                </a:extLst>
              </xdr:cNvPr>
              <xdr:cNvSpPr/>
            </xdr:nvSpPr>
            <xdr:spPr bwMode="auto">
              <a:xfrm>
                <a:off x="6419850" y="4800600"/>
                <a:ext cx="1447800"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4908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25</xdr:row>
          <xdr:rowOff>76200</xdr:rowOff>
        </xdr:from>
        <xdr:to>
          <xdr:col>13</xdr:col>
          <xdr:colOff>609600</xdr:colOff>
          <xdr:row>27</xdr:row>
          <xdr:rowOff>85725</xdr:rowOff>
        </xdr:to>
        <xdr:grpSp>
          <xdr:nvGrpSpPr>
            <xdr:cNvPr id="15327" name="グループ化 19">
              <a:extLst>
                <a:ext uri="{FF2B5EF4-FFF2-40B4-BE49-F238E27FC236}">
                  <a16:creationId xmlns:a16="http://schemas.microsoft.com/office/drawing/2014/main" id="{00000000-0008-0000-0100-0000DF3B0000}"/>
                </a:ext>
              </a:extLst>
            </xdr:cNvPr>
            <xdr:cNvGrpSpPr>
              <a:grpSpLocks/>
            </xdr:cNvGrpSpPr>
          </xdr:nvGrpSpPr>
          <xdr:grpSpPr bwMode="auto">
            <a:xfrm>
              <a:off x="3752850" y="5019675"/>
              <a:ext cx="1895475" cy="333375"/>
              <a:chOff x="3752850" y="4953000"/>
              <a:chExt cx="1895475" cy="333375"/>
            </a:xfrm>
          </xdr:grpSpPr>
          <xdr:sp macro="" textlink="">
            <xdr:nvSpPr>
              <xdr:cNvPr id="14125" name="Option Button 4909" hidden="1">
                <a:extLst>
                  <a:ext uri="{63B3BB69-23CF-44E3-9099-C40C66FF867C}">
                    <a14:compatExt spid="_x0000_s14125"/>
                  </a:ext>
                  <a:ext uri="{FF2B5EF4-FFF2-40B4-BE49-F238E27FC236}">
                    <a16:creationId xmlns:a16="http://schemas.microsoft.com/office/drawing/2014/main" id="{00000000-0008-0000-0100-00002D370000}"/>
                  </a:ext>
                </a:extLst>
              </xdr:cNvPr>
              <xdr:cNvSpPr/>
            </xdr:nvSpPr>
            <xdr:spPr bwMode="auto">
              <a:xfrm>
                <a:off x="3914775" y="4991100"/>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26" name="Option Button 4910" hidden="1">
                <a:extLst>
                  <a:ext uri="{63B3BB69-23CF-44E3-9099-C40C66FF867C}">
                    <a14:compatExt spid="_x0000_s14126"/>
                  </a:ext>
                  <a:ext uri="{FF2B5EF4-FFF2-40B4-BE49-F238E27FC236}">
                    <a16:creationId xmlns:a16="http://schemas.microsoft.com/office/drawing/2014/main" id="{00000000-0008-0000-0100-00002E370000}"/>
                  </a:ext>
                </a:extLst>
              </xdr:cNvPr>
              <xdr:cNvSpPr/>
            </xdr:nvSpPr>
            <xdr:spPr bwMode="auto">
              <a:xfrm>
                <a:off x="5257800" y="5000625"/>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27" name="Group Box 4911" hidden="1">
                <a:extLst>
                  <a:ext uri="{63B3BB69-23CF-44E3-9099-C40C66FF867C}">
                    <a14:compatExt spid="_x0000_s14127"/>
                  </a:ext>
                  <a:ext uri="{FF2B5EF4-FFF2-40B4-BE49-F238E27FC236}">
                    <a16:creationId xmlns:a16="http://schemas.microsoft.com/office/drawing/2014/main" id="{00000000-0008-0000-0100-00002F370000}"/>
                  </a:ext>
                </a:extLst>
              </xdr:cNvPr>
              <xdr:cNvSpPr/>
            </xdr:nvSpPr>
            <xdr:spPr bwMode="auto">
              <a:xfrm>
                <a:off x="3752850" y="4953000"/>
                <a:ext cx="1895475"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4911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25</xdr:row>
          <xdr:rowOff>95250</xdr:rowOff>
        </xdr:from>
        <xdr:to>
          <xdr:col>17</xdr:col>
          <xdr:colOff>152400</xdr:colOff>
          <xdr:row>27</xdr:row>
          <xdr:rowOff>66675</xdr:rowOff>
        </xdr:to>
        <xdr:grpSp>
          <xdr:nvGrpSpPr>
            <xdr:cNvPr id="15328" name="グループ化 20">
              <a:extLst>
                <a:ext uri="{FF2B5EF4-FFF2-40B4-BE49-F238E27FC236}">
                  <a16:creationId xmlns:a16="http://schemas.microsoft.com/office/drawing/2014/main" id="{00000000-0008-0000-0100-0000E03B0000}"/>
                </a:ext>
              </a:extLst>
            </xdr:cNvPr>
            <xdr:cNvGrpSpPr>
              <a:grpSpLocks/>
            </xdr:cNvGrpSpPr>
          </xdr:nvGrpSpPr>
          <xdr:grpSpPr bwMode="auto">
            <a:xfrm>
              <a:off x="6419850" y="5038725"/>
              <a:ext cx="1447800" cy="295275"/>
              <a:chOff x="6419850" y="4972050"/>
              <a:chExt cx="1447800" cy="295275"/>
            </a:xfrm>
          </xdr:grpSpPr>
          <xdr:sp macro="" textlink="">
            <xdr:nvSpPr>
              <xdr:cNvPr id="14160" name="Option Button 4944" hidden="1">
                <a:extLst>
                  <a:ext uri="{63B3BB69-23CF-44E3-9099-C40C66FF867C}">
                    <a14:compatExt spid="_x0000_s14160"/>
                  </a:ext>
                  <a:ext uri="{FF2B5EF4-FFF2-40B4-BE49-F238E27FC236}">
                    <a16:creationId xmlns:a16="http://schemas.microsoft.com/office/drawing/2014/main" id="{00000000-0008-0000-0100-000050370000}"/>
                  </a:ext>
                </a:extLst>
              </xdr:cNvPr>
              <xdr:cNvSpPr/>
            </xdr:nvSpPr>
            <xdr:spPr bwMode="auto">
              <a:xfrm>
                <a:off x="6638925" y="5000625"/>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61" name="Option Button 4945" hidden="1">
                <a:extLst>
                  <a:ext uri="{63B3BB69-23CF-44E3-9099-C40C66FF867C}">
                    <a14:compatExt spid="_x0000_s14161"/>
                  </a:ext>
                  <a:ext uri="{FF2B5EF4-FFF2-40B4-BE49-F238E27FC236}">
                    <a16:creationId xmlns:a16="http://schemas.microsoft.com/office/drawing/2014/main" id="{00000000-0008-0000-0100-000051370000}"/>
                  </a:ext>
                </a:extLst>
              </xdr:cNvPr>
              <xdr:cNvSpPr/>
            </xdr:nvSpPr>
            <xdr:spPr bwMode="auto">
              <a:xfrm>
                <a:off x="7391400" y="501015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62" name="Group Box 4946" hidden="1">
                <a:extLst>
                  <a:ext uri="{63B3BB69-23CF-44E3-9099-C40C66FF867C}">
                    <a14:compatExt spid="_x0000_s14162"/>
                  </a:ext>
                  <a:ext uri="{FF2B5EF4-FFF2-40B4-BE49-F238E27FC236}">
                    <a16:creationId xmlns:a16="http://schemas.microsoft.com/office/drawing/2014/main" id="{00000000-0008-0000-0100-000052370000}"/>
                  </a:ext>
                </a:extLst>
              </xdr:cNvPr>
              <xdr:cNvSpPr/>
            </xdr:nvSpPr>
            <xdr:spPr bwMode="auto">
              <a:xfrm>
                <a:off x="6419850" y="4972050"/>
                <a:ext cx="1447800"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4946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26</xdr:row>
          <xdr:rowOff>85725</xdr:rowOff>
        </xdr:from>
        <xdr:to>
          <xdr:col>13</xdr:col>
          <xdr:colOff>619125</xdr:colOff>
          <xdr:row>28</xdr:row>
          <xdr:rowOff>66675</xdr:rowOff>
        </xdr:to>
        <xdr:grpSp>
          <xdr:nvGrpSpPr>
            <xdr:cNvPr id="15329" name="グループ化 21">
              <a:extLst>
                <a:ext uri="{FF2B5EF4-FFF2-40B4-BE49-F238E27FC236}">
                  <a16:creationId xmlns:a16="http://schemas.microsoft.com/office/drawing/2014/main" id="{00000000-0008-0000-0100-0000E13B0000}"/>
                </a:ext>
              </a:extLst>
            </xdr:cNvPr>
            <xdr:cNvGrpSpPr>
              <a:grpSpLocks/>
            </xdr:cNvGrpSpPr>
          </xdr:nvGrpSpPr>
          <xdr:grpSpPr bwMode="auto">
            <a:xfrm>
              <a:off x="3733800" y="5191125"/>
              <a:ext cx="1924050" cy="304800"/>
              <a:chOff x="3733800" y="5124450"/>
              <a:chExt cx="1924050" cy="304800"/>
            </a:xfrm>
          </xdr:grpSpPr>
          <xdr:sp macro="" textlink="">
            <xdr:nvSpPr>
              <xdr:cNvPr id="14163" name="Option Button 4947" hidden="1">
                <a:extLst>
                  <a:ext uri="{63B3BB69-23CF-44E3-9099-C40C66FF867C}">
                    <a14:compatExt spid="_x0000_s14163"/>
                  </a:ext>
                  <a:ext uri="{FF2B5EF4-FFF2-40B4-BE49-F238E27FC236}">
                    <a16:creationId xmlns:a16="http://schemas.microsoft.com/office/drawing/2014/main" id="{00000000-0008-0000-0100-000053370000}"/>
                  </a:ext>
                </a:extLst>
              </xdr:cNvPr>
              <xdr:cNvSpPr/>
            </xdr:nvSpPr>
            <xdr:spPr bwMode="auto">
              <a:xfrm>
                <a:off x="3914775" y="51530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64" name="Option Button 4948" hidden="1">
                <a:extLst>
                  <a:ext uri="{63B3BB69-23CF-44E3-9099-C40C66FF867C}">
                    <a14:compatExt spid="_x0000_s14164"/>
                  </a:ext>
                  <a:ext uri="{FF2B5EF4-FFF2-40B4-BE49-F238E27FC236}">
                    <a16:creationId xmlns:a16="http://schemas.microsoft.com/office/drawing/2014/main" id="{00000000-0008-0000-0100-000054370000}"/>
                  </a:ext>
                </a:extLst>
              </xdr:cNvPr>
              <xdr:cNvSpPr/>
            </xdr:nvSpPr>
            <xdr:spPr bwMode="auto">
              <a:xfrm>
                <a:off x="5257800" y="51625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65" name="Group Box 4949" hidden="1">
                <a:extLst>
                  <a:ext uri="{63B3BB69-23CF-44E3-9099-C40C66FF867C}">
                    <a14:compatExt spid="_x0000_s14165"/>
                  </a:ext>
                  <a:ext uri="{FF2B5EF4-FFF2-40B4-BE49-F238E27FC236}">
                    <a16:creationId xmlns:a16="http://schemas.microsoft.com/office/drawing/2014/main" id="{00000000-0008-0000-0100-000055370000}"/>
                  </a:ext>
                </a:extLst>
              </xdr:cNvPr>
              <xdr:cNvSpPr/>
            </xdr:nvSpPr>
            <xdr:spPr bwMode="auto">
              <a:xfrm>
                <a:off x="3733800" y="5124450"/>
                <a:ext cx="1924050"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4949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26</xdr:row>
          <xdr:rowOff>114300</xdr:rowOff>
        </xdr:from>
        <xdr:to>
          <xdr:col>17</xdr:col>
          <xdr:colOff>142875</xdr:colOff>
          <xdr:row>28</xdr:row>
          <xdr:rowOff>66675</xdr:rowOff>
        </xdr:to>
        <xdr:grpSp>
          <xdr:nvGrpSpPr>
            <xdr:cNvPr id="15330" name="グループ化 22">
              <a:extLst>
                <a:ext uri="{FF2B5EF4-FFF2-40B4-BE49-F238E27FC236}">
                  <a16:creationId xmlns:a16="http://schemas.microsoft.com/office/drawing/2014/main" id="{00000000-0008-0000-0100-0000E23B0000}"/>
                </a:ext>
              </a:extLst>
            </xdr:cNvPr>
            <xdr:cNvGrpSpPr>
              <a:grpSpLocks/>
            </xdr:cNvGrpSpPr>
          </xdr:nvGrpSpPr>
          <xdr:grpSpPr bwMode="auto">
            <a:xfrm>
              <a:off x="6438900" y="5219700"/>
              <a:ext cx="1419225" cy="276225"/>
              <a:chOff x="6438900" y="5153025"/>
              <a:chExt cx="1419225" cy="276225"/>
            </a:xfrm>
          </xdr:grpSpPr>
          <xdr:sp macro="" textlink="">
            <xdr:nvSpPr>
              <xdr:cNvPr id="14166" name="Option Button 4950" hidden="1">
                <a:extLst>
                  <a:ext uri="{63B3BB69-23CF-44E3-9099-C40C66FF867C}">
                    <a14:compatExt spid="_x0000_s14166"/>
                  </a:ext>
                  <a:ext uri="{FF2B5EF4-FFF2-40B4-BE49-F238E27FC236}">
                    <a16:creationId xmlns:a16="http://schemas.microsoft.com/office/drawing/2014/main" id="{00000000-0008-0000-0100-000056370000}"/>
                  </a:ext>
                </a:extLst>
              </xdr:cNvPr>
              <xdr:cNvSpPr/>
            </xdr:nvSpPr>
            <xdr:spPr bwMode="auto">
              <a:xfrm>
                <a:off x="6638925" y="51530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67" name="Option Button 4951" hidden="1">
                <a:extLst>
                  <a:ext uri="{63B3BB69-23CF-44E3-9099-C40C66FF867C}">
                    <a14:compatExt spid="_x0000_s14167"/>
                  </a:ext>
                  <a:ext uri="{FF2B5EF4-FFF2-40B4-BE49-F238E27FC236}">
                    <a16:creationId xmlns:a16="http://schemas.microsoft.com/office/drawing/2014/main" id="{00000000-0008-0000-0100-000057370000}"/>
                  </a:ext>
                </a:extLst>
              </xdr:cNvPr>
              <xdr:cNvSpPr/>
            </xdr:nvSpPr>
            <xdr:spPr bwMode="auto">
              <a:xfrm>
                <a:off x="7391400" y="516255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168" name="Group Box 4952" hidden="1">
                <a:extLst>
                  <a:ext uri="{63B3BB69-23CF-44E3-9099-C40C66FF867C}">
                    <a14:compatExt spid="_x0000_s14168"/>
                  </a:ext>
                  <a:ext uri="{FF2B5EF4-FFF2-40B4-BE49-F238E27FC236}">
                    <a16:creationId xmlns:a16="http://schemas.microsoft.com/office/drawing/2014/main" id="{00000000-0008-0000-0100-000058370000}"/>
                  </a:ext>
                </a:extLst>
              </xdr:cNvPr>
              <xdr:cNvSpPr/>
            </xdr:nvSpPr>
            <xdr:spPr bwMode="auto">
              <a:xfrm>
                <a:off x="6438900" y="5153025"/>
                <a:ext cx="1419225" cy="2762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4952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27</xdr:row>
          <xdr:rowOff>95250</xdr:rowOff>
        </xdr:from>
        <xdr:to>
          <xdr:col>13</xdr:col>
          <xdr:colOff>628650</xdr:colOff>
          <xdr:row>29</xdr:row>
          <xdr:rowOff>85725</xdr:rowOff>
        </xdr:to>
        <xdr:grpSp>
          <xdr:nvGrpSpPr>
            <xdr:cNvPr id="15331" name="グループ化 23">
              <a:extLst>
                <a:ext uri="{FF2B5EF4-FFF2-40B4-BE49-F238E27FC236}">
                  <a16:creationId xmlns:a16="http://schemas.microsoft.com/office/drawing/2014/main" id="{00000000-0008-0000-0100-0000E33B0000}"/>
                </a:ext>
              </a:extLst>
            </xdr:cNvPr>
            <xdr:cNvGrpSpPr>
              <a:grpSpLocks/>
            </xdr:cNvGrpSpPr>
          </xdr:nvGrpSpPr>
          <xdr:grpSpPr bwMode="auto">
            <a:xfrm>
              <a:off x="3733800" y="5362575"/>
              <a:ext cx="1933575" cy="314325"/>
              <a:chOff x="3733800" y="5295900"/>
              <a:chExt cx="1933575" cy="314325"/>
            </a:xfrm>
          </xdr:grpSpPr>
          <xdr:sp macro="" textlink="">
            <xdr:nvSpPr>
              <xdr:cNvPr id="14204" name="Option Button 4988" hidden="1">
                <a:extLst>
                  <a:ext uri="{63B3BB69-23CF-44E3-9099-C40C66FF867C}">
                    <a14:compatExt spid="_x0000_s14204"/>
                  </a:ext>
                  <a:ext uri="{FF2B5EF4-FFF2-40B4-BE49-F238E27FC236}">
                    <a16:creationId xmlns:a16="http://schemas.microsoft.com/office/drawing/2014/main" id="{00000000-0008-0000-0100-00007C370000}"/>
                  </a:ext>
                </a:extLst>
              </xdr:cNvPr>
              <xdr:cNvSpPr/>
            </xdr:nvSpPr>
            <xdr:spPr bwMode="auto">
              <a:xfrm>
                <a:off x="3914775" y="53340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05" name="Option Button 4989" hidden="1">
                <a:extLst>
                  <a:ext uri="{63B3BB69-23CF-44E3-9099-C40C66FF867C}">
                    <a14:compatExt spid="_x0000_s14205"/>
                  </a:ext>
                  <a:ext uri="{FF2B5EF4-FFF2-40B4-BE49-F238E27FC236}">
                    <a16:creationId xmlns:a16="http://schemas.microsoft.com/office/drawing/2014/main" id="{00000000-0008-0000-0100-00007D370000}"/>
                  </a:ext>
                </a:extLst>
              </xdr:cNvPr>
              <xdr:cNvSpPr/>
            </xdr:nvSpPr>
            <xdr:spPr bwMode="auto">
              <a:xfrm>
                <a:off x="5257800" y="5324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06" name="Group Box 4990" hidden="1">
                <a:extLst>
                  <a:ext uri="{63B3BB69-23CF-44E3-9099-C40C66FF867C}">
                    <a14:compatExt spid="_x0000_s14206"/>
                  </a:ext>
                  <a:ext uri="{FF2B5EF4-FFF2-40B4-BE49-F238E27FC236}">
                    <a16:creationId xmlns:a16="http://schemas.microsoft.com/office/drawing/2014/main" id="{00000000-0008-0000-0100-00007E370000}"/>
                  </a:ext>
                </a:extLst>
              </xdr:cNvPr>
              <xdr:cNvSpPr/>
            </xdr:nvSpPr>
            <xdr:spPr bwMode="auto">
              <a:xfrm>
                <a:off x="3733800" y="5295900"/>
                <a:ext cx="1933575"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4990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xdr:row>
          <xdr:rowOff>66675</xdr:rowOff>
        </xdr:from>
        <xdr:to>
          <xdr:col>13</xdr:col>
          <xdr:colOff>638175</xdr:colOff>
          <xdr:row>30</xdr:row>
          <xdr:rowOff>76200</xdr:rowOff>
        </xdr:to>
        <xdr:grpSp>
          <xdr:nvGrpSpPr>
            <xdr:cNvPr id="15332" name="グループ化 24">
              <a:extLst>
                <a:ext uri="{FF2B5EF4-FFF2-40B4-BE49-F238E27FC236}">
                  <a16:creationId xmlns:a16="http://schemas.microsoft.com/office/drawing/2014/main" id="{00000000-0008-0000-0100-0000E43B0000}"/>
                </a:ext>
              </a:extLst>
            </xdr:cNvPr>
            <xdr:cNvGrpSpPr>
              <a:grpSpLocks/>
            </xdr:cNvGrpSpPr>
          </xdr:nvGrpSpPr>
          <xdr:grpSpPr bwMode="auto">
            <a:xfrm>
              <a:off x="3724275" y="5495925"/>
              <a:ext cx="1952625" cy="333375"/>
              <a:chOff x="3724275" y="5429250"/>
              <a:chExt cx="1952625" cy="333375"/>
            </a:xfrm>
          </xdr:grpSpPr>
          <xdr:sp macro="" textlink="">
            <xdr:nvSpPr>
              <xdr:cNvPr id="14209" name="Option Button 4993" hidden="1">
                <a:extLst>
                  <a:ext uri="{63B3BB69-23CF-44E3-9099-C40C66FF867C}">
                    <a14:compatExt spid="_x0000_s14209"/>
                  </a:ext>
                  <a:ext uri="{FF2B5EF4-FFF2-40B4-BE49-F238E27FC236}">
                    <a16:creationId xmlns:a16="http://schemas.microsoft.com/office/drawing/2014/main" id="{00000000-0008-0000-0100-000081370000}"/>
                  </a:ext>
                </a:extLst>
              </xdr:cNvPr>
              <xdr:cNvSpPr/>
            </xdr:nvSpPr>
            <xdr:spPr bwMode="auto">
              <a:xfrm>
                <a:off x="3914775" y="55054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10" name="Option Button 4994" hidden="1">
                <a:extLst>
                  <a:ext uri="{63B3BB69-23CF-44E3-9099-C40C66FF867C}">
                    <a14:compatExt spid="_x0000_s14210"/>
                  </a:ext>
                  <a:ext uri="{FF2B5EF4-FFF2-40B4-BE49-F238E27FC236}">
                    <a16:creationId xmlns:a16="http://schemas.microsoft.com/office/drawing/2014/main" id="{00000000-0008-0000-0100-000082370000}"/>
                  </a:ext>
                </a:extLst>
              </xdr:cNvPr>
              <xdr:cNvSpPr/>
            </xdr:nvSpPr>
            <xdr:spPr bwMode="auto">
              <a:xfrm>
                <a:off x="5257800" y="54864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11" name="Group Box 4995" hidden="1">
                <a:extLst>
                  <a:ext uri="{63B3BB69-23CF-44E3-9099-C40C66FF867C}">
                    <a14:compatExt spid="_x0000_s14211"/>
                  </a:ext>
                  <a:ext uri="{FF2B5EF4-FFF2-40B4-BE49-F238E27FC236}">
                    <a16:creationId xmlns:a16="http://schemas.microsoft.com/office/drawing/2014/main" id="{00000000-0008-0000-0100-000083370000}"/>
                  </a:ext>
                </a:extLst>
              </xdr:cNvPr>
              <xdr:cNvSpPr/>
            </xdr:nvSpPr>
            <xdr:spPr bwMode="auto">
              <a:xfrm>
                <a:off x="3724275" y="5429250"/>
                <a:ext cx="1952625"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4995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27</xdr:row>
          <xdr:rowOff>76200</xdr:rowOff>
        </xdr:from>
        <xdr:to>
          <xdr:col>17</xdr:col>
          <xdr:colOff>152400</xdr:colOff>
          <xdr:row>29</xdr:row>
          <xdr:rowOff>66675</xdr:rowOff>
        </xdr:to>
        <xdr:grpSp>
          <xdr:nvGrpSpPr>
            <xdr:cNvPr id="15333" name="グループ化 25">
              <a:extLst>
                <a:ext uri="{FF2B5EF4-FFF2-40B4-BE49-F238E27FC236}">
                  <a16:creationId xmlns:a16="http://schemas.microsoft.com/office/drawing/2014/main" id="{00000000-0008-0000-0100-0000E53B0000}"/>
                </a:ext>
              </a:extLst>
            </xdr:cNvPr>
            <xdr:cNvGrpSpPr>
              <a:grpSpLocks/>
            </xdr:cNvGrpSpPr>
          </xdr:nvGrpSpPr>
          <xdr:grpSpPr bwMode="auto">
            <a:xfrm>
              <a:off x="6429375" y="5343525"/>
              <a:ext cx="1438275" cy="314325"/>
              <a:chOff x="6429375" y="5276850"/>
              <a:chExt cx="1438275" cy="314325"/>
            </a:xfrm>
          </xdr:grpSpPr>
          <xdr:sp macro="" textlink="">
            <xdr:nvSpPr>
              <xdr:cNvPr id="14207" name="Option Button 4991" hidden="1">
                <a:extLst>
                  <a:ext uri="{63B3BB69-23CF-44E3-9099-C40C66FF867C}">
                    <a14:compatExt spid="_x0000_s14207"/>
                  </a:ext>
                  <a:ext uri="{FF2B5EF4-FFF2-40B4-BE49-F238E27FC236}">
                    <a16:creationId xmlns:a16="http://schemas.microsoft.com/office/drawing/2014/main" id="{00000000-0008-0000-0100-00007F370000}"/>
                  </a:ext>
                </a:extLst>
              </xdr:cNvPr>
              <xdr:cNvSpPr/>
            </xdr:nvSpPr>
            <xdr:spPr bwMode="auto">
              <a:xfrm>
                <a:off x="6638925" y="53149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08" name="Option Button 4992" hidden="1">
                <a:extLst>
                  <a:ext uri="{63B3BB69-23CF-44E3-9099-C40C66FF867C}">
                    <a14:compatExt spid="_x0000_s14208"/>
                  </a:ext>
                  <a:ext uri="{FF2B5EF4-FFF2-40B4-BE49-F238E27FC236}">
                    <a16:creationId xmlns:a16="http://schemas.microsoft.com/office/drawing/2014/main" id="{00000000-0008-0000-0100-000080370000}"/>
                  </a:ext>
                </a:extLst>
              </xdr:cNvPr>
              <xdr:cNvSpPr/>
            </xdr:nvSpPr>
            <xdr:spPr bwMode="auto">
              <a:xfrm>
                <a:off x="7391400" y="53340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12" name="Group Box 4996" hidden="1">
                <a:extLst>
                  <a:ext uri="{63B3BB69-23CF-44E3-9099-C40C66FF867C}">
                    <a14:compatExt spid="_x0000_s14212"/>
                  </a:ext>
                  <a:ext uri="{FF2B5EF4-FFF2-40B4-BE49-F238E27FC236}">
                    <a16:creationId xmlns:a16="http://schemas.microsoft.com/office/drawing/2014/main" id="{00000000-0008-0000-0100-000084370000}"/>
                  </a:ext>
                </a:extLst>
              </xdr:cNvPr>
              <xdr:cNvSpPr/>
            </xdr:nvSpPr>
            <xdr:spPr bwMode="auto">
              <a:xfrm>
                <a:off x="6429375" y="5276850"/>
                <a:ext cx="1438275"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4996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29</xdr:row>
          <xdr:rowOff>85725</xdr:rowOff>
        </xdr:from>
        <xdr:to>
          <xdr:col>13</xdr:col>
          <xdr:colOff>628650</xdr:colOff>
          <xdr:row>31</xdr:row>
          <xdr:rowOff>85725</xdr:rowOff>
        </xdr:to>
        <xdr:grpSp>
          <xdr:nvGrpSpPr>
            <xdr:cNvPr id="15334" name="グループ化 26">
              <a:extLst>
                <a:ext uri="{FF2B5EF4-FFF2-40B4-BE49-F238E27FC236}">
                  <a16:creationId xmlns:a16="http://schemas.microsoft.com/office/drawing/2014/main" id="{00000000-0008-0000-0100-0000E63B0000}"/>
                </a:ext>
              </a:extLst>
            </xdr:cNvPr>
            <xdr:cNvGrpSpPr>
              <a:grpSpLocks/>
            </xdr:cNvGrpSpPr>
          </xdr:nvGrpSpPr>
          <xdr:grpSpPr bwMode="auto">
            <a:xfrm>
              <a:off x="3724275" y="5676900"/>
              <a:ext cx="1943100" cy="323850"/>
              <a:chOff x="3724275" y="5610225"/>
              <a:chExt cx="1943100" cy="323850"/>
            </a:xfrm>
          </xdr:grpSpPr>
          <xdr:sp macro="" textlink="">
            <xdr:nvSpPr>
              <xdr:cNvPr id="14251" name="Option Button 5035" hidden="1">
                <a:extLst>
                  <a:ext uri="{63B3BB69-23CF-44E3-9099-C40C66FF867C}">
                    <a14:compatExt spid="_x0000_s14251"/>
                  </a:ext>
                  <a:ext uri="{FF2B5EF4-FFF2-40B4-BE49-F238E27FC236}">
                    <a16:creationId xmlns:a16="http://schemas.microsoft.com/office/drawing/2014/main" id="{00000000-0008-0000-0100-0000AB370000}"/>
                  </a:ext>
                </a:extLst>
              </xdr:cNvPr>
              <xdr:cNvSpPr/>
            </xdr:nvSpPr>
            <xdr:spPr bwMode="auto">
              <a:xfrm>
                <a:off x="3914775" y="56673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52" name="Option Button 5036" hidden="1">
                <a:extLst>
                  <a:ext uri="{63B3BB69-23CF-44E3-9099-C40C66FF867C}">
                    <a14:compatExt spid="_x0000_s14252"/>
                  </a:ext>
                  <a:ext uri="{FF2B5EF4-FFF2-40B4-BE49-F238E27FC236}">
                    <a16:creationId xmlns:a16="http://schemas.microsoft.com/office/drawing/2014/main" id="{00000000-0008-0000-0100-0000AC370000}"/>
                  </a:ext>
                </a:extLst>
              </xdr:cNvPr>
              <xdr:cNvSpPr/>
            </xdr:nvSpPr>
            <xdr:spPr bwMode="auto">
              <a:xfrm>
                <a:off x="5257800" y="56673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53" name="Group Box 5037" hidden="1">
                <a:extLst>
                  <a:ext uri="{63B3BB69-23CF-44E3-9099-C40C66FF867C}">
                    <a14:compatExt spid="_x0000_s14253"/>
                  </a:ext>
                  <a:ext uri="{FF2B5EF4-FFF2-40B4-BE49-F238E27FC236}">
                    <a16:creationId xmlns:a16="http://schemas.microsoft.com/office/drawing/2014/main" id="{00000000-0008-0000-0100-0000AD370000}"/>
                  </a:ext>
                </a:extLst>
              </xdr:cNvPr>
              <xdr:cNvSpPr/>
            </xdr:nvSpPr>
            <xdr:spPr bwMode="auto">
              <a:xfrm>
                <a:off x="3724275" y="5610225"/>
                <a:ext cx="1943100"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5037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30</xdr:row>
          <xdr:rowOff>95250</xdr:rowOff>
        </xdr:from>
        <xdr:to>
          <xdr:col>13</xdr:col>
          <xdr:colOff>609600</xdr:colOff>
          <xdr:row>32</xdr:row>
          <xdr:rowOff>95250</xdr:rowOff>
        </xdr:to>
        <xdr:grpSp>
          <xdr:nvGrpSpPr>
            <xdr:cNvPr id="15335" name="グループ化 27">
              <a:extLst>
                <a:ext uri="{FF2B5EF4-FFF2-40B4-BE49-F238E27FC236}">
                  <a16:creationId xmlns:a16="http://schemas.microsoft.com/office/drawing/2014/main" id="{00000000-0008-0000-0100-0000E73B0000}"/>
                </a:ext>
              </a:extLst>
            </xdr:cNvPr>
            <xdr:cNvGrpSpPr>
              <a:grpSpLocks/>
            </xdr:cNvGrpSpPr>
          </xdr:nvGrpSpPr>
          <xdr:grpSpPr bwMode="auto">
            <a:xfrm>
              <a:off x="3733800" y="5848350"/>
              <a:ext cx="1914525" cy="323850"/>
              <a:chOff x="3733800" y="5781675"/>
              <a:chExt cx="1914525" cy="323850"/>
            </a:xfrm>
          </xdr:grpSpPr>
          <xdr:sp macro="" textlink="">
            <xdr:nvSpPr>
              <xdr:cNvPr id="14254" name="Option Button 5038" hidden="1">
                <a:extLst>
                  <a:ext uri="{63B3BB69-23CF-44E3-9099-C40C66FF867C}">
                    <a14:compatExt spid="_x0000_s14254"/>
                  </a:ext>
                  <a:ext uri="{FF2B5EF4-FFF2-40B4-BE49-F238E27FC236}">
                    <a16:creationId xmlns:a16="http://schemas.microsoft.com/office/drawing/2014/main" id="{00000000-0008-0000-0100-0000AE370000}"/>
                  </a:ext>
                </a:extLst>
              </xdr:cNvPr>
              <xdr:cNvSpPr/>
            </xdr:nvSpPr>
            <xdr:spPr bwMode="auto">
              <a:xfrm>
                <a:off x="3914775" y="5819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55" name="Option Button 5039" hidden="1">
                <a:extLst>
                  <a:ext uri="{63B3BB69-23CF-44E3-9099-C40C66FF867C}">
                    <a14:compatExt spid="_x0000_s14255"/>
                  </a:ext>
                  <a:ext uri="{FF2B5EF4-FFF2-40B4-BE49-F238E27FC236}">
                    <a16:creationId xmlns:a16="http://schemas.microsoft.com/office/drawing/2014/main" id="{00000000-0008-0000-0100-0000AF370000}"/>
                  </a:ext>
                </a:extLst>
              </xdr:cNvPr>
              <xdr:cNvSpPr/>
            </xdr:nvSpPr>
            <xdr:spPr bwMode="auto">
              <a:xfrm>
                <a:off x="5257800" y="58197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56" name="Group Box 5040" hidden="1">
                <a:extLst>
                  <a:ext uri="{63B3BB69-23CF-44E3-9099-C40C66FF867C}">
                    <a14:compatExt spid="_x0000_s14256"/>
                  </a:ext>
                  <a:ext uri="{FF2B5EF4-FFF2-40B4-BE49-F238E27FC236}">
                    <a16:creationId xmlns:a16="http://schemas.microsoft.com/office/drawing/2014/main" id="{00000000-0008-0000-0100-0000B0370000}"/>
                  </a:ext>
                </a:extLst>
              </xdr:cNvPr>
              <xdr:cNvSpPr/>
            </xdr:nvSpPr>
            <xdr:spPr bwMode="auto">
              <a:xfrm>
                <a:off x="3733800" y="5781675"/>
                <a:ext cx="191452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5040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31</xdr:row>
          <xdr:rowOff>85725</xdr:rowOff>
        </xdr:from>
        <xdr:to>
          <xdr:col>13</xdr:col>
          <xdr:colOff>619125</xdr:colOff>
          <xdr:row>33</xdr:row>
          <xdr:rowOff>76200</xdr:rowOff>
        </xdr:to>
        <xdr:grpSp>
          <xdr:nvGrpSpPr>
            <xdr:cNvPr id="15336" name="グループ化 28">
              <a:extLst>
                <a:ext uri="{FF2B5EF4-FFF2-40B4-BE49-F238E27FC236}">
                  <a16:creationId xmlns:a16="http://schemas.microsoft.com/office/drawing/2014/main" id="{00000000-0008-0000-0100-0000E83B0000}"/>
                </a:ext>
              </a:extLst>
            </xdr:cNvPr>
            <xdr:cNvGrpSpPr>
              <a:grpSpLocks/>
            </xdr:cNvGrpSpPr>
          </xdr:nvGrpSpPr>
          <xdr:grpSpPr bwMode="auto">
            <a:xfrm>
              <a:off x="3733800" y="6000750"/>
              <a:ext cx="1924050" cy="314325"/>
              <a:chOff x="3733800" y="5934075"/>
              <a:chExt cx="1924050" cy="314325"/>
            </a:xfrm>
          </xdr:grpSpPr>
          <xdr:sp macro="" textlink="">
            <xdr:nvSpPr>
              <xdr:cNvPr id="14257" name="Option Button 5041" hidden="1">
                <a:extLst>
                  <a:ext uri="{63B3BB69-23CF-44E3-9099-C40C66FF867C}">
                    <a14:compatExt spid="_x0000_s14257"/>
                  </a:ext>
                  <a:ext uri="{FF2B5EF4-FFF2-40B4-BE49-F238E27FC236}">
                    <a16:creationId xmlns:a16="http://schemas.microsoft.com/office/drawing/2014/main" id="{00000000-0008-0000-0100-0000B1370000}"/>
                  </a:ext>
                </a:extLst>
              </xdr:cNvPr>
              <xdr:cNvSpPr/>
            </xdr:nvSpPr>
            <xdr:spPr bwMode="auto">
              <a:xfrm>
                <a:off x="3914775" y="59721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58" name="Option Button 5042" hidden="1">
                <a:extLst>
                  <a:ext uri="{63B3BB69-23CF-44E3-9099-C40C66FF867C}">
                    <a14:compatExt spid="_x0000_s14258"/>
                  </a:ext>
                  <a:ext uri="{FF2B5EF4-FFF2-40B4-BE49-F238E27FC236}">
                    <a16:creationId xmlns:a16="http://schemas.microsoft.com/office/drawing/2014/main" id="{00000000-0008-0000-0100-0000B2370000}"/>
                  </a:ext>
                </a:extLst>
              </xdr:cNvPr>
              <xdr:cNvSpPr/>
            </xdr:nvSpPr>
            <xdr:spPr bwMode="auto">
              <a:xfrm>
                <a:off x="5257800" y="598170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59" name="Group Box 5043" hidden="1">
                <a:extLst>
                  <a:ext uri="{63B3BB69-23CF-44E3-9099-C40C66FF867C}">
                    <a14:compatExt spid="_x0000_s14259"/>
                  </a:ext>
                  <a:ext uri="{FF2B5EF4-FFF2-40B4-BE49-F238E27FC236}">
                    <a16:creationId xmlns:a16="http://schemas.microsoft.com/office/drawing/2014/main" id="{00000000-0008-0000-0100-0000B3370000}"/>
                  </a:ext>
                </a:extLst>
              </xdr:cNvPr>
              <xdr:cNvSpPr/>
            </xdr:nvSpPr>
            <xdr:spPr bwMode="auto">
              <a:xfrm>
                <a:off x="3733800" y="5934075"/>
                <a:ext cx="1924050"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5043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32</xdr:row>
          <xdr:rowOff>85725</xdr:rowOff>
        </xdr:from>
        <xdr:to>
          <xdr:col>13</xdr:col>
          <xdr:colOff>628650</xdr:colOff>
          <xdr:row>34</xdr:row>
          <xdr:rowOff>95250</xdr:rowOff>
        </xdr:to>
        <xdr:grpSp>
          <xdr:nvGrpSpPr>
            <xdr:cNvPr id="15337" name="グループ化 29">
              <a:extLst>
                <a:ext uri="{FF2B5EF4-FFF2-40B4-BE49-F238E27FC236}">
                  <a16:creationId xmlns:a16="http://schemas.microsoft.com/office/drawing/2014/main" id="{00000000-0008-0000-0100-0000E93B0000}"/>
                </a:ext>
              </a:extLst>
            </xdr:cNvPr>
            <xdr:cNvGrpSpPr>
              <a:grpSpLocks/>
            </xdr:cNvGrpSpPr>
          </xdr:nvGrpSpPr>
          <xdr:grpSpPr bwMode="auto">
            <a:xfrm>
              <a:off x="3733800" y="6162675"/>
              <a:ext cx="1933575" cy="333375"/>
              <a:chOff x="3733800" y="6096000"/>
              <a:chExt cx="1933575" cy="333375"/>
            </a:xfrm>
          </xdr:grpSpPr>
          <xdr:sp macro="" textlink="">
            <xdr:nvSpPr>
              <xdr:cNvPr id="14260" name="Option Button 5044" hidden="1">
                <a:extLst>
                  <a:ext uri="{63B3BB69-23CF-44E3-9099-C40C66FF867C}">
                    <a14:compatExt spid="_x0000_s14260"/>
                  </a:ext>
                  <a:ext uri="{FF2B5EF4-FFF2-40B4-BE49-F238E27FC236}">
                    <a16:creationId xmlns:a16="http://schemas.microsoft.com/office/drawing/2014/main" id="{00000000-0008-0000-0100-0000B4370000}"/>
                  </a:ext>
                </a:extLst>
              </xdr:cNvPr>
              <xdr:cNvSpPr/>
            </xdr:nvSpPr>
            <xdr:spPr bwMode="auto">
              <a:xfrm>
                <a:off x="3914775" y="61436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61" name="Option Button 5045" hidden="1">
                <a:extLst>
                  <a:ext uri="{63B3BB69-23CF-44E3-9099-C40C66FF867C}">
                    <a14:compatExt spid="_x0000_s14261"/>
                  </a:ext>
                  <a:ext uri="{FF2B5EF4-FFF2-40B4-BE49-F238E27FC236}">
                    <a16:creationId xmlns:a16="http://schemas.microsoft.com/office/drawing/2014/main" id="{00000000-0008-0000-0100-0000B5370000}"/>
                  </a:ext>
                </a:extLst>
              </xdr:cNvPr>
              <xdr:cNvSpPr/>
            </xdr:nvSpPr>
            <xdr:spPr bwMode="auto">
              <a:xfrm>
                <a:off x="5257800" y="61531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62" name="Group Box 5046" hidden="1">
                <a:extLst>
                  <a:ext uri="{63B3BB69-23CF-44E3-9099-C40C66FF867C}">
                    <a14:compatExt spid="_x0000_s14262"/>
                  </a:ext>
                  <a:ext uri="{FF2B5EF4-FFF2-40B4-BE49-F238E27FC236}">
                    <a16:creationId xmlns:a16="http://schemas.microsoft.com/office/drawing/2014/main" id="{00000000-0008-0000-0100-0000B6370000}"/>
                  </a:ext>
                </a:extLst>
              </xdr:cNvPr>
              <xdr:cNvSpPr/>
            </xdr:nvSpPr>
            <xdr:spPr bwMode="auto">
              <a:xfrm>
                <a:off x="3733800" y="6096000"/>
                <a:ext cx="1933575"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5046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33</xdr:row>
          <xdr:rowOff>85725</xdr:rowOff>
        </xdr:from>
        <xdr:to>
          <xdr:col>13</xdr:col>
          <xdr:colOff>628650</xdr:colOff>
          <xdr:row>35</xdr:row>
          <xdr:rowOff>95250</xdr:rowOff>
        </xdr:to>
        <xdr:grpSp>
          <xdr:nvGrpSpPr>
            <xdr:cNvPr id="15338" name="グループ化 30">
              <a:extLst>
                <a:ext uri="{FF2B5EF4-FFF2-40B4-BE49-F238E27FC236}">
                  <a16:creationId xmlns:a16="http://schemas.microsoft.com/office/drawing/2014/main" id="{00000000-0008-0000-0100-0000EA3B0000}"/>
                </a:ext>
              </a:extLst>
            </xdr:cNvPr>
            <xdr:cNvGrpSpPr>
              <a:grpSpLocks/>
            </xdr:cNvGrpSpPr>
          </xdr:nvGrpSpPr>
          <xdr:grpSpPr bwMode="auto">
            <a:xfrm>
              <a:off x="3743325" y="6324600"/>
              <a:ext cx="1924050" cy="333375"/>
              <a:chOff x="3743325" y="6257925"/>
              <a:chExt cx="1924050" cy="333375"/>
            </a:xfrm>
          </xdr:grpSpPr>
          <xdr:sp macro="" textlink="">
            <xdr:nvSpPr>
              <xdr:cNvPr id="14263" name="Option Button 5047" hidden="1">
                <a:extLst>
                  <a:ext uri="{63B3BB69-23CF-44E3-9099-C40C66FF867C}">
                    <a14:compatExt spid="_x0000_s14263"/>
                  </a:ext>
                  <a:ext uri="{FF2B5EF4-FFF2-40B4-BE49-F238E27FC236}">
                    <a16:creationId xmlns:a16="http://schemas.microsoft.com/office/drawing/2014/main" id="{00000000-0008-0000-0100-0000B7370000}"/>
                  </a:ext>
                </a:extLst>
              </xdr:cNvPr>
              <xdr:cNvSpPr/>
            </xdr:nvSpPr>
            <xdr:spPr bwMode="auto">
              <a:xfrm>
                <a:off x="3914775" y="6286500"/>
                <a:ext cx="3048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64" name="Option Button 5048" hidden="1">
                <a:extLst>
                  <a:ext uri="{63B3BB69-23CF-44E3-9099-C40C66FF867C}">
                    <a14:compatExt spid="_x0000_s14264"/>
                  </a:ext>
                  <a:ext uri="{FF2B5EF4-FFF2-40B4-BE49-F238E27FC236}">
                    <a16:creationId xmlns:a16="http://schemas.microsoft.com/office/drawing/2014/main" id="{00000000-0008-0000-0100-0000B8370000}"/>
                  </a:ext>
                </a:extLst>
              </xdr:cNvPr>
              <xdr:cNvSpPr/>
            </xdr:nvSpPr>
            <xdr:spPr bwMode="auto">
              <a:xfrm>
                <a:off x="5257800" y="630555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65" name="Group Box 5049" hidden="1">
                <a:extLst>
                  <a:ext uri="{63B3BB69-23CF-44E3-9099-C40C66FF867C}">
                    <a14:compatExt spid="_x0000_s14265"/>
                  </a:ext>
                  <a:ext uri="{FF2B5EF4-FFF2-40B4-BE49-F238E27FC236}">
                    <a16:creationId xmlns:a16="http://schemas.microsoft.com/office/drawing/2014/main" id="{00000000-0008-0000-0100-0000B9370000}"/>
                  </a:ext>
                </a:extLst>
              </xdr:cNvPr>
              <xdr:cNvSpPr/>
            </xdr:nvSpPr>
            <xdr:spPr bwMode="auto">
              <a:xfrm>
                <a:off x="3743325" y="6257925"/>
                <a:ext cx="1924050"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5049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34</xdr:row>
          <xdr:rowOff>85725</xdr:rowOff>
        </xdr:from>
        <xdr:to>
          <xdr:col>13</xdr:col>
          <xdr:colOff>628650</xdr:colOff>
          <xdr:row>36</xdr:row>
          <xdr:rowOff>66675</xdr:rowOff>
        </xdr:to>
        <xdr:grpSp>
          <xdr:nvGrpSpPr>
            <xdr:cNvPr id="15339" name="グループ化 31">
              <a:extLst>
                <a:ext uri="{FF2B5EF4-FFF2-40B4-BE49-F238E27FC236}">
                  <a16:creationId xmlns:a16="http://schemas.microsoft.com/office/drawing/2014/main" id="{00000000-0008-0000-0100-0000EB3B0000}"/>
                </a:ext>
              </a:extLst>
            </xdr:cNvPr>
            <xdr:cNvGrpSpPr>
              <a:grpSpLocks/>
            </xdr:cNvGrpSpPr>
          </xdr:nvGrpSpPr>
          <xdr:grpSpPr bwMode="auto">
            <a:xfrm>
              <a:off x="3743325" y="6486525"/>
              <a:ext cx="1924050" cy="304800"/>
              <a:chOff x="3743325" y="6419850"/>
              <a:chExt cx="1924050" cy="304800"/>
            </a:xfrm>
          </xdr:grpSpPr>
          <xdr:sp macro="" textlink="">
            <xdr:nvSpPr>
              <xdr:cNvPr id="14266" name="Option Button 5050" hidden="1">
                <a:extLst>
                  <a:ext uri="{63B3BB69-23CF-44E3-9099-C40C66FF867C}">
                    <a14:compatExt spid="_x0000_s14266"/>
                  </a:ext>
                  <a:ext uri="{FF2B5EF4-FFF2-40B4-BE49-F238E27FC236}">
                    <a16:creationId xmlns:a16="http://schemas.microsoft.com/office/drawing/2014/main" id="{00000000-0008-0000-0100-0000BA370000}"/>
                  </a:ext>
                </a:extLst>
              </xdr:cNvPr>
              <xdr:cNvSpPr/>
            </xdr:nvSpPr>
            <xdr:spPr bwMode="auto">
              <a:xfrm>
                <a:off x="3914775" y="645795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67" name="Option Button 5051" hidden="1">
                <a:extLst>
                  <a:ext uri="{63B3BB69-23CF-44E3-9099-C40C66FF867C}">
                    <a14:compatExt spid="_x0000_s14267"/>
                  </a:ext>
                  <a:ext uri="{FF2B5EF4-FFF2-40B4-BE49-F238E27FC236}">
                    <a16:creationId xmlns:a16="http://schemas.microsoft.com/office/drawing/2014/main" id="{00000000-0008-0000-0100-0000BB370000}"/>
                  </a:ext>
                </a:extLst>
              </xdr:cNvPr>
              <xdr:cNvSpPr/>
            </xdr:nvSpPr>
            <xdr:spPr bwMode="auto">
              <a:xfrm>
                <a:off x="5257800" y="64579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68" name="Group Box 5052" hidden="1">
                <a:extLst>
                  <a:ext uri="{63B3BB69-23CF-44E3-9099-C40C66FF867C}">
                    <a14:compatExt spid="_x0000_s14268"/>
                  </a:ext>
                  <a:ext uri="{FF2B5EF4-FFF2-40B4-BE49-F238E27FC236}">
                    <a16:creationId xmlns:a16="http://schemas.microsoft.com/office/drawing/2014/main" id="{00000000-0008-0000-0100-0000BC370000}"/>
                  </a:ext>
                </a:extLst>
              </xdr:cNvPr>
              <xdr:cNvSpPr/>
            </xdr:nvSpPr>
            <xdr:spPr bwMode="auto">
              <a:xfrm>
                <a:off x="3743325" y="6419850"/>
                <a:ext cx="1924050"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5052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34</xdr:row>
          <xdr:rowOff>76200</xdr:rowOff>
        </xdr:from>
        <xdr:to>
          <xdr:col>13</xdr:col>
          <xdr:colOff>628650</xdr:colOff>
          <xdr:row>37</xdr:row>
          <xdr:rowOff>85725</xdr:rowOff>
        </xdr:to>
        <xdr:grpSp>
          <xdr:nvGrpSpPr>
            <xdr:cNvPr id="15340" name="グループ化 32">
              <a:extLst>
                <a:ext uri="{FF2B5EF4-FFF2-40B4-BE49-F238E27FC236}">
                  <a16:creationId xmlns:a16="http://schemas.microsoft.com/office/drawing/2014/main" id="{00000000-0008-0000-0100-0000EC3B0000}"/>
                </a:ext>
              </a:extLst>
            </xdr:cNvPr>
            <xdr:cNvGrpSpPr>
              <a:grpSpLocks/>
            </xdr:cNvGrpSpPr>
          </xdr:nvGrpSpPr>
          <xdr:grpSpPr bwMode="auto">
            <a:xfrm>
              <a:off x="3714750" y="6477000"/>
              <a:ext cx="1952625" cy="495300"/>
              <a:chOff x="3714750" y="6410325"/>
              <a:chExt cx="1952625" cy="495300"/>
            </a:xfrm>
          </xdr:grpSpPr>
          <xdr:sp macro="" textlink="">
            <xdr:nvSpPr>
              <xdr:cNvPr id="14269" name="Option Button 5053" hidden="1">
                <a:extLst>
                  <a:ext uri="{63B3BB69-23CF-44E3-9099-C40C66FF867C}">
                    <a14:compatExt spid="_x0000_s14269"/>
                  </a:ext>
                  <a:ext uri="{FF2B5EF4-FFF2-40B4-BE49-F238E27FC236}">
                    <a16:creationId xmlns:a16="http://schemas.microsoft.com/office/drawing/2014/main" id="{00000000-0008-0000-0100-0000BD370000}"/>
                  </a:ext>
                </a:extLst>
              </xdr:cNvPr>
              <xdr:cNvSpPr/>
            </xdr:nvSpPr>
            <xdr:spPr bwMode="auto">
              <a:xfrm>
                <a:off x="3914775" y="6619875"/>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70" name="Option Button 5054" hidden="1">
                <a:extLst>
                  <a:ext uri="{63B3BB69-23CF-44E3-9099-C40C66FF867C}">
                    <a14:compatExt spid="_x0000_s14270"/>
                  </a:ext>
                  <a:ext uri="{FF2B5EF4-FFF2-40B4-BE49-F238E27FC236}">
                    <a16:creationId xmlns:a16="http://schemas.microsoft.com/office/drawing/2014/main" id="{00000000-0008-0000-0100-0000BE370000}"/>
                  </a:ext>
                </a:extLst>
              </xdr:cNvPr>
              <xdr:cNvSpPr/>
            </xdr:nvSpPr>
            <xdr:spPr bwMode="auto">
              <a:xfrm>
                <a:off x="5257800" y="66198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71" name="Group Box 5055" hidden="1">
                <a:extLst>
                  <a:ext uri="{63B3BB69-23CF-44E3-9099-C40C66FF867C}">
                    <a14:compatExt spid="_x0000_s14271"/>
                  </a:ext>
                  <a:ext uri="{FF2B5EF4-FFF2-40B4-BE49-F238E27FC236}">
                    <a16:creationId xmlns:a16="http://schemas.microsoft.com/office/drawing/2014/main" id="{00000000-0008-0000-0100-0000BF370000}"/>
                  </a:ext>
                </a:extLst>
              </xdr:cNvPr>
              <xdr:cNvSpPr/>
            </xdr:nvSpPr>
            <xdr:spPr bwMode="auto">
              <a:xfrm>
                <a:off x="3714750" y="6410325"/>
                <a:ext cx="1952625" cy="4953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5055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36</xdr:row>
          <xdr:rowOff>95250</xdr:rowOff>
        </xdr:from>
        <xdr:to>
          <xdr:col>13</xdr:col>
          <xdr:colOff>638175</xdr:colOff>
          <xdr:row>38</xdr:row>
          <xdr:rowOff>95250</xdr:rowOff>
        </xdr:to>
        <xdr:grpSp>
          <xdr:nvGrpSpPr>
            <xdr:cNvPr id="15341" name="グループ化 33">
              <a:extLst>
                <a:ext uri="{FF2B5EF4-FFF2-40B4-BE49-F238E27FC236}">
                  <a16:creationId xmlns:a16="http://schemas.microsoft.com/office/drawing/2014/main" id="{00000000-0008-0000-0100-0000ED3B0000}"/>
                </a:ext>
              </a:extLst>
            </xdr:cNvPr>
            <xdr:cNvGrpSpPr>
              <a:grpSpLocks/>
            </xdr:cNvGrpSpPr>
          </xdr:nvGrpSpPr>
          <xdr:grpSpPr bwMode="auto">
            <a:xfrm>
              <a:off x="3724275" y="6819900"/>
              <a:ext cx="1952625" cy="323850"/>
              <a:chOff x="3724275" y="6753225"/>
              <a:chExt cx="1952625" cy="323850"/>
            </a:xfrm>
          </xdr:grpSpPr>
          <xdr:sp macro="" textlink="">
            <xdr:nvSpPr>
              <xdr:cNvPr id="14272" name="Option Button 5056" hidden="1">
                <a:extLst>
                  <a:ext uri="{63B3BB69-23CF-44E3-9099-C40C66FF867C}">
                    <a14:compatExt spid="_x0000_s14272"/>
                  </a:ext>
                  <a:ext uri="{FF2B5EF4-FFF2-40B4-BE49-F238E27FC236}">
                    <a16:creationId xmlns:a16="http://schemas.microsoft.com/office/drawing/2014/main" id="{00000000-0008-0000-0100-0000C0370000}"/>
                  </a:ext>
                </a:extLst>
              </xdr:cNvPr>
              <xdr:cNvSpPr/>
            </xdr:nvSpPr>
            <xdr:spPr bwMode="auto">
              <a:xfrm>
                <a:off x="3914775" y="67913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73" name="Option Button 5057" hidden="1">
                <a:extLst>
                  <a:ext uri="{63B3BB69-23CF-44E3-9099-C40C66FF867C}">
                    <a14:compatExt spid="_x0000_s14273"/>
                  </a:ext>
                  <a:ext uri="{FF2B5EF4-FFF2-40B4-BE49-F238E27FC236}">
                    <a16:creationId xmlns:a16="http://schemas.microsoft.com/office/drawing/2014/main" id="{00000000-0008-0000-0100-0000C1370000}"/>
                  </a:ext>
                </a:extLst>
              </xdr:cNvPr>
              <xdr:cNvSpPr/>
            </xdr:nvSpPr>
            <xdr:spPr bwMode="auto">
              <a:xfrm>
                <a:off x="5257800" y="67913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74" name="Group Box 5058" hidden="1">
                <a:extLst>
                  <a:ext uri="{63B3BB69-23CF-44E3-9099-C40C66FF867C}">
                    <a14:compatExt spid="_x0000_s14274"/>
                  </a:ext>
                  <a:ext uri="{FF2B5EF4-FFF2-40B4-BE49-F238E27FC236}">
                    <a16:creationId xmlns:a16="http://schemas.microsoft.com/office/drawing/2014/main" id="{00000000-0008-0000-0100-0000C2370000}"/>
                  </a:ext>
                </a:extLst>
              </xdr:cNvPr>
              <xdr:cNvSpPr/>
            </xdr:nvSpPr>
            <xdr:spPr bwMode="auto">
              <a:xfrm>
                <a:off x="3724275" y="6753225"/>
                <a:ext cx="195262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5058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37</xdr:row>
          <xdr:rowOff>85725</xdr:rowOff>
        </xdr:from>
        <xdr:to>
          <xdr:col>13</xdr:col>
          <xdr:colOff>628650</xdr:colOff>
          <xdr:row>39</xdr:row>
          <xdr:rowOff>76200</xdr:rowOff>
        </xdr:to>
        <xdr:grpSp>
          <xdr:nvGrpSpPr>
            <xdr:cNvPr id="15342" name="グループ化 34">
              <a:extLst>
                <a:ext uri="{FF2B5EF4-FFF2-40B4-BE49-F238E27FC236}">
                  <a16:creationId xmlns:a16="http://schemas.microsoft.com/office/drawing/2014/main" id="{00000000-0008-0000-0100-0000EE3B0000}"/>
                </a:ext>
              </a:extLst>
            </xdr:cNvPr>
            <xdr:cNvGrpSpPr>
              <a:grpSpLocks/>
            </xdr:cNvGrpSpPr>
          </xdr:nvGrpSpPr>
          <xdr:grpSpPr bwMode="auto">
            <a:xfrm>
              <a:off x="3714750" y="6972300"/>
              <a:ext cx="1952625" cy="314325"/>
              <a:chOff x="3714750" y="6905625"/>
              <a:chExt cx="1952625" cy="314325"/>
            </a:xfrm>
          </xdr:grpSpPr>
          <xdr:sp macro="" textlink="">
            <xdr:nvSpPr>
              <xdr:cNvPr id="14275" name="Option Button 5059" hidden="1">
                <a:extLst>
                  <a:ext uri="{63B3BB69-23CF-44E3-9099-C40C66FF867C}">
                    <a14:compatExt spid="_x0000_s14275"/>
                  </a:ext>
                  <a:ext uri="{FF2B5EF4-FFF2-40B4-BE49-F238E27FC236}">
                    <a16:creationId xmlns:a16="http://schemas.microsoft.com/office/drawing/2014/main" id="{00000000-0008-0000-0100-0000C3370000}"/>
                  </a:ext>
                </a:extLst>
              </xdr:cNvPr>
              <xdr:cNvSpPr/>
            </xdr:nvSpPr>
            <xdr:spPr bwMode="auto">
              <a:xfrm>
                <a:off x="3914775" y="69437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76" name="Option Button 5060" hidden="1">
                <a:extLst>
                  <a:ext uri="{63B3BB69-23CF-44E3-9099-C40C66FF867C}">
                    <a14:compatExt spid="_x0000_s14276"/>
                  </a:ext>
                  <a:ext uri="{FF2B5EF4-FFF2-40B4-BE49-F238E27FC236}">
                    <a16:creationId xmlns:a16="http://schemas.microsoft.com/office/drawing/2014/main" id="{00000000-0008-0000-0100-0000C4370000}"/>
                  </a:ext>
                </a:extLst>
              </xdr:cNvPr>
              <xdr:cNvSpPr/>
            </xdr:nvSpPr>
            <xdr:spPr bwMode="auto">
              <a:xfrm>
                <a:off x="5257800" y="6953250"/>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77" name="Group Box 5061" hidden="1">
                <a:extLst>
                  <a:ext uri="{63B3BB69-23CF-44E3-9099-C40C66FF867C}">
                    <a14:compatExt spid="_x0000_s14277"/>
                  </a:ext>
                  <a:ext uri="{FF2B5EF4-FFF2-40B4-BE49-F238E27FC236}">
                    <a16:creationId xmlns:a16="http://schemas.microsoft.com/office/drawing/2014/main" id="{00000000-0008-0000-0100-0000C5370000}"/>
                  </a:ext>
                </a:extLst>
              </xdr:cNvPr>
              <xdr:cNvSpPr/>
            </xdr:nvSpPr>
            <xdr:spPr bwMode="auto">
              <a:xfrm>
                <a:off x="3714750" y="6905625"/>
                <a:ext cx="1952625"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5061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37</xdr:row>
          <xdr:rowOff>95250</xdr:rowOff>
        </xdr:from>
        <xdr:to>
          <xdr:col>17</xdr:col>
          <xdr:colOff>142875</xdr:colOff>
          <xdr:row>39</xdr:row>
          <xdr:rowOff>85725</xdr:rowOff>
        </xdr:to>
        <xdr:grpSp>
          <xdr:nvGrpSpPr>
            <xdr:cNvPr id="15343" name="グループ化 35">
              <a:extLst>
                <a:ext uri="{FF2B5EF4-FFF2-40B4-BE49-F238E27FC236}">
                  <a16:creationId xmlns:a16="http://schemas.microsoft.com/office/drawing/2014/main" id="{00000000-0008-0000-0100-0000EF3B0000}"/>
                </a:ext>
              </a:extLst>
            </xdr:cNvPr>
            <xdr:cNvGrpSpPr>
              <a:grpSpLocks/>
            </xdr:cNvGrpSpPr>
          </xdr:nvGrpSpPr>
          <xdr:grpSpPr bwMode="auto">
            <a:xfrm>
              <a:off x="6438900" y="6981825"/>
              <a:ext cx="1419225" cy="314325"/>
              <a:chOff x="6438900" y="6915150"/>
              <a:chExt cx="1419225" cy="314325"/>
            </a:xfrm>
          </xdr:grpSpPr>
          <xdr:sp macro="" textlink="">
            <xdr:nvSpPr>
              <xdr:cNvPr id="14278" name="Option Button 5062" hidden="1">
                <a:extLst>
                  <a:ext uri="{63B3BB69-23CF-44E3-9099-C40C66FF867C}">
                    <a14:compatExt spid="_x0000_s14278"/>
                  </a:ext>
                  <a:ext uri="{FF2B5EF4-FFF2-40B4-BE49-F238E27FC236}">
                    <a16:creationId xmlns:a16="http://schemas.microsoft.com/office/drawing/2014/main" id="{00000000-0008-0000-0100-0000C6370000}"/>
                  </a:ext>
                </a:extLst>
              </xdr:cNvPr>
              <xdr:cNvSpPr/>
            </xdr:nvSpPr>
            <xdr:spPr bwMode="auto">
              <a:xfrm>
                <a:off x="6638925" y="69532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79" name="Option Button 5063" hidden="1">
                <a:extLst>
                  <a:ext uri="{63B3BB69-23CF-44E3-9099-C40C66FF867C}">
                    <a14:compatExt spid="_x0000_s14279"/>
                  </a:ext>
                  <a:ext uri="{FF2B5EF4-FFF2-40B4-BE49-F238E27FC236}">
                    <a16:creationId xmlns:a16="http://schemas.microsoft.com/office/drawing/2014/main" id="{00000000-0008-0000-0100-0000C7370000}"/>
                  </a:ext>
                </a:extLst>
              </xdr:cNvPr>
              <xdr:cNvSpPr/>
            </xdr:nvSpPr>
            <xdr:spPr bwMode="auto">
              <a:xfrm>
                <a:off x="7391400" y="69532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80" name="Group Box 5064" hidden="1">
                <a:extLst>
                  <a:ext uri="{63B3BB69-23CF-44E3-9099-C40C66FF867C}">
                    <a14:compatExt spid="_x0000_s14280"/>
                  </a:ext>
                  <a:ext uri="{FF2B5EF4-FFF2-40B4-BE49-F238E27FC236}">
                    <a16:creationId xmlns:a16="http://schemas.microsoft.com/office/drawing/2014/main" id="{00000000-0008-0000-0100-0000C8370000}"/>
                  </a:ext>
                </a:extLst>
              </xdr:cNvPr>
              <xdr:cNvSpPr/>
            </xdr:nvSpPr>
            <xdr:spPr bwMode="auto">
              <a:xfrm>
                <a:off x="6438900" y="6915150"/>
                <a:ext cx="1419225"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5064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38</xdr:row>
          <xdr:rowOff>85725</xdr:rowOff>
        </xdr:from>
        <xdr:to>
          <xdr:col>13</xdr:col>
          <xdr:colOff>647700</xdr:colOff>
          <xdr:row>40</xdr:row>
          <xdr:rowOff>95250</xdr:rowOff>
        </xdr:to>
        <xdr:grpSp>
          <xdr:nvGrpSpPr>
            <xdr:cNvPr id="15344" name="グループ化 36">
              <a:extLst>
                <a:ext uri="{FF2B5EF4-FFF2-40B4-BE49-F238E27FC236}">
                  <a16:creationId xmlns:a16="http://schemas.microsoft.com/office/drawing/2014/main" id="{00000000-0008-0000-0100-0000F03B0000}"/>
                </a:ext>
              </a:extLst>
            </xdr:cNvPr>
            <xdr:cNvGrpSpPr>
              <a:grpSpLocks/>
            </xdr:cNvGrpSpPr>
          </xdr:nvGrpSpPr>
          <xdr:grpSpPr bwMode="auto">
            <a:xfrm>
              <a:off x="3733800" y="7134225"/>
              <a:ext cx="1952625" cy="333375"/>
              <a:chOff x="3733800" y="7067550"/>
              <a:chExt cx="1952625" cy="333375"/>
            </a:xfrm>
          </xdr:grpSpPr>
          <xdr:sp macro="" textlink="">
            <xdr:nvSpPr>
              <xdr:cNvPr id="14281" name="Option Button 5065" hidden="1">
                <a:extLst>
                  <a:ext uri="{63B3BB69-23CF-44E3-9099-C40C66FF867C}">
                    <a14:compatExt spid="_x0000_s14281"/>
                  </a:ext>
                  <a:ext uri="{FF2B5EF4-FFF2-40B4-BE49-F238E27FC236}">
                    <a16:creationId xmlns:a16="http://schemas.microsoft.com/office/drawing/2014/main" id="{00000000-0008-0000-0100-0000C9370000}"/>
                  </a:ext>
                </a:extLst>
              </xdr:cNvPr>
              <xdr:cNvSpPr/>
            </xdr:nvSpPr>
            <xdr:spPr bwMode="auto">
              <a:xfrm>
                <a:off x="3914775" y="71151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82" name="Option Button 5066" hidden="1">
                <a:extLst>
                  <a:ext uri="{63B3BB69-23CF-44E3-9099-C40C66FF867C}">
                    <a14:compatExt spid="_x0000_s14282"/>
                  </a:ext>
                  <a:ext uri="{FF2B5EF4-FFF2-40B4-BE49-F238E27FC236}">
                    <a16:creationId xmlns:a16="http://schemas.microsoft.com/office/drawing/2014/main" id="{00000000-0008-0000-0100-0000CA370000}"/>
                  </a:ext>
                </a:extLst>
              </xdr:cNvPr>
              <xdr:cNvSpPr/>
            </xdr:nvSpPr>
            <xdr:spPr bwMode="auto">
              <a:xfrm>
                <a:off x="5257800" y="71151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83" name="Group Box 5067" hidden="1">
                <a:extLst>
                  <a:ext uri="{63B3BB69-23CF-44E3-9099-C40C66FF867C}">
                    <a14:compatExt spid="_x0000_s14283"/>
                  </a:ext>
                  <a:ext uri="{FF2B5EF4-FFF2-40B4-BE49-F238E27FC236}">
                    <a16:creationId xmlns:a16="http://schemas.microsoft.com/office/drawing/2014/main" id="{00000000-0008-0000-0100-0000CB370000}"/>
                  </a:ext>
                </a:extLst>
              </xdr:cNvPr>
              <xdr:cNvSpPr/>
            </xdr:nvSpPr>
            <xdr:spPr bwMode="auto">
              <a:xfrm>
                <a:off x="3733800" y="7067550"/>
                <a:ext cx="1952625"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5067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41</xdr:row>
          <xdr:rowOff>19050</xdr:rowOff>
        </xdr:from>
        <xdr:to>
          <xdr:col>13</xdr:col>
          <xdr:colOff>628650</xdr:colOff>
          <xdr:row>43</xdr:row>
          <xdr:rowOff>104775</xdr:rowOff>
        </xdr:to>
        <xdr:grpSp>
          <xdr:nvGrpSpPr>
            <xdr:cNvPr id="15345" name="グループ化 37">
              <a:extLst>
                <a:ext uri="{FF2B5EF4-FFF2-40B4-BE49-F238E27FC236}">
                  <a16:creationId xmlns:a16="http://schemas.microsoft.com/office/drawing/2014/main" id="{00000000-0008-0000-0100-0000F13B0000}"/>
                </a:ext>
              </a:extLst>
            </xdr:cNvPr>
            <xdr:cNvGrpSpPr>
              <a:grpSpLocks/>
            </xdr:cNvGrpSpPr>
          </xdr:nvGrpSpPr>
          <xdr:grpSpPr bwMode="auto">
            <a:xfrm>
              <a:off x="3733800" y="7534275"/>
              <a:ext cx="1933575" cy="361950"/>
              <a:chOff x="3733800" y="7467600"/>
              <a:chExt cx="1933575" cy="361950"/>
            </a:xfrm>
          </xdr:grpSpPr>
          <xdr:sp macro="" textlink="">
            <xdr:nvSpPr>
              <xdr:cNvPr id="14284" name="Option Button 5068" hidden="1">
                <a:extLst>
                  <a:ext uri="{63B3BB69-23CF-44E3-9099-C40C66FF867C}">
                    <a14:compatExt spid="_x0000_s14284"/>
                  </a:ext>
                  <a:ext uri="{FF2B5EF4-FFF2-40B4-BE49-F238E27FC236}">
                    <a16:creationId xmlns:a16="http://schemas.microsoft.com/office/drawing/2014/main" id="{00000000-0008-0000-0100-0000CC370000}"/>
                  </a:ext>
                </a:extLst>
              </xdr:cNvPr>
              <xdr:cNvSpPr/>
            </xdr:nvSpPr>
            <xdr:spPr bwMode="auto">
              <a:xfrm>
                <a:off x="3914775" y="75438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85" name="Option Button 5069" hidden="1">
                <a:extLst>
                  <a:ext uri="{63B3BB69-23CF-44E3-9099-C40C66FF867C}">
                    <a14:compatExt spid="_x0000_s14285"/>
                  </a:ext>
                  <a:ext uri="{FF2B5EF4-FFF2-40B4-BE49-F238E27FC236}">
                    <a16:creationId xmlns:a16="http://schemas.microsoft.com/office/drawing/2014/main" id="{00000000-0008-0000-0100-0000CD370000}"/>
                  </a:ext>
                </a:extLst>
              </xdr:cNvPr>
              <xdr:cNvSpPr/>
            </xdr:nvSpPr>
            <xdr:spPr bwMode="auto">
              <a:xfrm>
                <a:off x="4591050" y="75342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86" name="Option Button 5070" hidden="1">
                <a:extLst>
                  <a:ext uri="{63B3BB69-23CF-44E3-9099-C40C66FF867C}">
                    <a14:compatExt spid="_x0000_s14286"/>
                  </a:ext>
                  <a:ext uri="{FF2B5EF4-FFF2-40B4-BE49-F238E27FC236}">
                    <a16:creationId xmlns:a16="http://schemas.microsoft.com/office/drawing/2014/main" id="{00000000-0008-0000-0100-0000CE370000}"/>
                  </a:ext>
                </a:extLst>
              </xdr:cNvPr>
              <xdr:cNvSpPr/>
            </xdr:nvSpPr>
            <xdr:spPr bwMode="auto">
              <a:xfrm>
                <a:off x="5257800" y="7524750"/>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287" name="Group Box 5071" hidden="1">
                <a:extLst>
                  <a:ext uri="{63B3BB69-23CF-44E3-9099-C40C66FF867C}">
                    <a14:compatExt spid="_x0000_s14287"/>
                  </a:ext>
                  <a:ext uri="{FF2B5EF4-FFF2-40B4-BE49-F238E27FC236}">
                    <a16:creationId xmlns:a16="http://schemas.microsoft.com/office/drawing/2014/main" id="{00000000-0008-0000-0100-0000CF370000}"/>
                  </a:ext>
                </a:extLst>
              </xdr:cNvPr>
              <xdr:cNvSpPr/>
            </xdr:nvSpPr>
            <xdr:spPr bwMode="auto">
              <a:xfrm>
                <a:off x="3733800" y="7467600"/>
                <a:ext cx="1933575" cy="3619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5071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42</xdr:row>
          <xdr:rowOff>85725</xdr:rowOff>
        </xdr:from>
        <xdr:to>
          <xdr:col>12</xdr:col>
          <xdr:colOff>657225</xdr:colOff>
          <xdr:row>44</xdr:row>
          <xdr:rowOff>85725</xdr:rowOff>
        </xdr:to>
        <xdr:grpSp>
          <xdr:nvGrpSpPr>
            <xdr:cNvPr id="15346" name="グループ化 38">
              <a:extLst>
                <a:ext uri="{FF2B5EF4-FFF2-40B4-BE49-F238E27FC236}">
                  <a16:creationId xmlns:a16="http://schemas.microsoft.com/office/drawing/2014/main" id="{00000000-0008-0000-0100-0000F23B0000}"/>
                </a:ext>
              </a:extLst>
            </xdr:cNvPr>
            <xdr:cNvGrpSpPr>
              <a:grpSpLocks/>
            </xdr:cNvGrpSpPr>
          </xdr:nvGrpSpPr>
          <xdr:grpSpPr bwMode="auto">
            <a:xfrm>
              <a:off x="3724275" y="7715250"/>
              <a:ext cx="1276350" cy="333375"/>
              <a:chOff x="3724275" y="7648575"/>
              <a:chExt cx="1276350" cy="333375"/>
            </a:xfrm>
          </xdr:grpSpPr>
          <xdr:sp macro="" textlink="">
            <xdr:nvSpPr>
              <xdr:cNvPr id="14338" name="Option Button 512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3914775" y="770572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9" name="Option Button 512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4591050" y="7686675"/>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0" name="Group Box 512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3724275" y="7648575"/>
                <a:ext cx="1276350"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5124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43</xdr:row>
          <xdr:rowOff>95250</xdr:rowOff>
        </xdr:from>
        <xdr:to>
          <xdr:col>12</xdr:col>
          <xdr:colOff>676275</xdr:colOff>
          <xdr:row>45</xdr:row>
          <xdr:rowOff>85725</xdr:rowOff>
        </xdr:to>
        <xdr:grpSp>
          <xdr:nvGrpSpPr>
            <xdr:cNvPr id="15347" name="グループ化 39">
              <a:extLst>
                <a:ext uri="{FF2B5EF4-FFF2-40B4-BE49-F238E27FC236}">
                  <a16:creationId xmlns:a16="http://schemas.microsoft.com/office/drawing/2014/main" id="{00000000-0008-0000-0100-0000F33B0000}"/>
                </a:ext>
              </a:extLst>
            </xdr:cNvPr>
            <xdr:cNvGrpSpPr>
              <a:grpSpLocks/>
            </xdr:cNvGrpSpPr>
          </xdr:nvGrpSpPr>
          <xdr:grpSpPr bwMode="auto">
            <a:xfrm>
              <a:off x="3733800" y="7886700"/>
              <a:ext cx="1285875" cy="323850"/>
              <a:chOff x="3733800" y="7820025"/>
              <a:chExt cx="1285875" cy="323850"/>
            </a:xfrm>
          </xdr:grpSpPr>
          <xdr:sp macro="" textlink="">
            <xdr:nvSpPr>
              <xdr:cNvPr id="14341" name="Option Button 512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3914775" y="7848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2" name="Option Button 512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4591050" y="78676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3" name="Group Box 512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3733800" y="7820025"/>
                <a:ext cx="128587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5127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45</xdr:row>
          <xdr:rowOff>85725</xdr:rowOff>
        </xdr:from>
        <xdr:to>
          <xdr:col>12</xdr:col>
          <xdr:colOff>666750</xdr:colOff>
          <xdr:row>47</xdr:row>
          <xdr:rowOff>95250</xdr:rowOff>
        </xdr:to>
        <xdr:grpSp>
          <xdr:nvGrpSpPr>
            <xdr:cNvPr id="15348" name="グループ化 40">
              <a:extLst>
                <a:ext uri="{FF2B5EF4-FFF2-40B4-BE49-F238E27FC236}">
                  <a16:creationId xmlns:a16="http://schemas.microsoft.com/office/drawing/2014/main" id="{00000000-0008-0000-0100-0000F43B0000}"/>
                </a:ext>
              </a:extLst>
            </xdr:cNvPr>
            <xdr:cNvGrpSpPr>
              <a:grpSpLocks/>
            </xdr:cNvGrpSpPr>
          </xdr:nvGrpSpPr>
          <xdr:grpSpPr bwMode="auto">
            <a:xfrm>
              <a:off x="3733800" y="8210550"/>
              <a:ext cx="1276350" cy="314325"/>
              <a:chOff x="3733800" y="8143875"/>
              <a:chExt cx="1276350" cy="314325"/>
            </a:xfrm>
          </xdr:grpSpPr>
          <xdr:sp macro="" textlink="">
            <xdr:nvSpPr>
              <xdr:cNvPr id="14344" name="Option Button 512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3914775" y="8162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5" name="Option Button 512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4591050" y="8162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6" name="Group Box 513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3733800" y="8143875"/>
                <a:ext cx="1276350"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5130</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dynabook.com/pc/env/green/index.html"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toshiba.co.jp/dm_env/"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8.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84" Type="http://schemas.openxmlformats.org/officeDocument/2006/relationships/ctrlProp" Target="../ctrlProps/ctrlProp96.xml"/><Relationship Id="rId89" Type="http://schemas.openxmlformats.org/officeDocument/2006/relationships/ctrlProp" Target="../ctrlProps/ctrlProp101.xml"/><Relationship Id="rId112" Type="http://schemas.openxmlformats.org/officeDocument/2006/relationships/ctrlProp" Target="../ctrlProps/ctrlProp124.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6" Type="http://schemas.openxmlformats.org/officeDocument/2006/relationships/ctrlProp" Target="../ctrlProps/ctrlProp118.xml"/><Relationship Id="rId114" Type="http://schemas.openxmlformats.org/officeDocument/2006/relationships/ctrlProp" Target="../ctrlProps/ctrlProp126.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71"/>
  <sheetViews>
    <sheetView showGridLines="0" zoomScaleNormal="100" zoomScaleSheetLayoutView="100" workbookViewId="0">
      <selection activeCell="L11" sqref="L11"/>
    </sheetView>
  </sheetViews>
  <sheetFormatPr defaultRowHeight="13.5"/>
  <cols>
    <col min="1" max="1" width="1.25" style="204" customWidth="1"/>
    <col min="2" max="2" width="2.875" style="204" customWidth="1"/>
    <col min="3" max="3" width="3.25" style="204" customWidth="1"/>
    <col min="4" max="4" width="9.75" style="205" customWidth="1"/>
    <col min="5" max="5" width="8.125" style="205" customWidth="1"/>
    <col min="6" max="6" width="8.25" style="203" customWidth="1"/>
    <col min="7" max="7" width="7.125" style="204" customWidth="1"/>
    <col min="8" max="9" width="14.625" style="204" customWidth="1"/>
    <col min="10" max="11" width="9" style="204"/>
    <col min="12" max="12" width="18.875" style="204" customWidth="1"/>
    <col min="13" max="13" width="10.5" style="205" bestFit="1" customWidth="1"/>
    <col min="14" max="14" width="9.5" style="204" customWidth="1"/>
    <col min="15" max="15" width="2.375" style="204" customWidth="1"/>
    <col min="16" max="16" width="16.5" style="204" customWidth="1"/>
    <col min="17" max="16384" width="9" style="204"/>
  </cols>
  <sheetData>
    <row r="1" spans="2:16" ht="16.5">
      <c r="N1" s="206" t="s">
        <v>532</v>
      </c>
    </row>
    <row r="2" spans="2:16" ht="15.75" customHeight="1">
      <c r="F2" s="399" t="s">
        <v>135</v>
      </c>
      <c r="G2" s="399"/>
      <c r="H2" s="399"/>
      <c r="I2" s="399"/>
      <c r="J2" s="399"/>
      <c r="K2" s="399"/>
      <c r="L2" s="399"/>
      <c r="M2" s="207"/>
    </row>
    <row r="3" spans="2:16" ht="3" customHeight="1"/>
    <row r="4" spans="2:16">
      <c r="B4" s="208" t="s">
        <v>215</v>
      </c>
      <c r="C4" s="205"/>
      <c r="F4" s="205"/>
      <c r="G4" s="205"/>
      <c r="H4" s="205"/>
      <c r="I4" s="205"/>
      <c r="J4" s="205"/>
      <c r="K4" s="205"/>
      <c r="L4" s="205"/>
    </row>
    <row r="5" spans="2:16">
      <c r="B5" s="205"/>
      <c r="C5" s="325" t="s">
        <v>404</v>
      </c>
      <c r="D5" s="326"/>
      <c r="F5" s="205"/>
      <c r="G5" s="205"/>
      <c r="H5" s="205"/>
      <c r="I5" s="205"/>
      <c r="J5" s="205"/>
      <c r="K5" s="205"/>
      <c r="L5" s="205"/>
    </row>
    <row r="6" spans="2:16">
      <c r="B6" s="205"/>
      <c r="C6" s="325" t="s">
        <v>322</v>
      </c>
      <c r="D6" s="326"/>
      <c r="F6" s="209"/>
      <c r="G6" s="209"/>
      <c r="H6" s="209"/>
      <c r="I6" s="209"/>
      <c r="J6" s="209"/>
      <c r="K6" s="209"/>
      <c r="L6" s="209"/>
    </row>
    <row r="7" spans="2:16">
      <c r="B7" s="208" t="s">
        <v>216</v>
      </c>
      <c r="C7" s="205"/>
      <c r="F7" s="205"/>
      <c r="G7" s="205"/>
      <c r="H7" s="205"/>
      <c r="I7" s="205"/>
      <c r="J7" s="205"/>
      <c r="K7" s="205"/>
      <c r="L7" s="205"/>
    </row>
    <row r="8" spans="2:16">
      <c r="B8" s="205"/>
      <c r="C8" s="325" t="s">
        <v>323</v>
      </c>
      <c r="D8" s="326"/>
      <c r="F8" s="205"/>
      <c r="G8" s="205"/>
      <c r="H8" s="205"/>
      <c r="I8" s="205"/>
      <c r="J8" s="205"/>
      <c r="K8" s="205"/>
      <c r="L8" s="205"/>
    </row>
    <row r="9" spans="2:16">
      <c r="B9" s="208" t="s">
        <v>217</v>
      </c>
      <c r="C9" s="205"/>
      <c r="F9" s="205"/>
      <c r="G9" s="205"/>
      <c r="H9" s="205"/>
      <c r="I9" s="205"/>
      <c r="J9" s="205"/>
      <c r="K9" s="205"/>
      <c r="L9" s="205"/>
      <c r="M9" s="204"/>
    </row>
    <row r="10" spans="2:16">
      <c r="B10" s="205"/>
      <c r="C10" s="325" t="s">
        <v>324</v>
      </c>
      <c r="D10" s="326"/>
      <c r="F10" s="205"/>
      <c r="G10" s="205"/>
      <c r="H10" s="205"/>
      <c r="I10" s="205"/>
      <c r="J10" s="205"/>
      <c r="K10" s="205"/>
      <c r="L10" s="205"/>
      <c r="M10" s="204"/>
      <c r="P10" s="210"/>
    </row>
    <row r="11" spans="2:16">
      <c r="B11" s="205"/>
      <c r="C11" s="326" t="s">
        <v>136</v>
      </c>
      <c r="D11" s="326"/>
      <c r="F11" s="205"/>
      <c r="G11" s="205"/>
      <c r="H11" s="205"/>
      <c r="I11" s="205"/>
      <c r="J11" s="205"/>
      <c r="K11" s="205"/>
      <c r="L11" s="205"/>
      <c r="M11" s="204"/>
    </row>
    <row r="12" spans="2:16">
      <c r="B12" s="205"/>
      <c r="C12" s="208" t="s">
        <v>218</v>
      </c>
      <c r="D12" s="208"/>
      <c r="F12" s="205"/>
      <c r="G12" s="205"/>
      <c r="H12" s="205"/>
      <c r="I12" s="205"/>
      <c r="J12" s="205"/>
      <c r="K12" s="205"/>
      <c r="L12" s="205"/>
      <c r="M12" s="204"/>
    </row>
    <row r="13" spans="2:16">
      <c r="B13" s="205"/>
      <c r="C13" s="326" t="s">
        <v>219</v>
      </c>
      <c r="D13" s="208"/>
      <c r="F13" s="205"/>
      <c r="G13" s="205"/>
      <c r="H13" s="205"/>
      <c r="I13" s="205"/>
      <c r="J13" s="205"/>
      <c r="K13" s="205"/>
      <c r="L13" s="205"/>
      <c r="M13" s="204"/>
    </row>
    <row r="14" spans="2:16">
      <c r="B14" s="208" t="s">
        <v>220</v>
      </c>
      <c r="C14" s="205"/>
      <c r="F14" s="205"/>
      <c r="G14" s="205"/>
      <c r="H14" s="205"/>
      <c r="I14" s="205"/>
      <c r="J14" s="205"/>
      <c r="K14" s="205"/>
      <c r="L14" s="205"/>
      <c r="M14" s="204"/>
    </row>
    <row r="15" spans="2:16">
      <c r="B15" s="205"/>
      <c r="C15" s="325" t="s">
        <v>325</v>
      </c>
      <c r="D15" s="326"/>
      <c r="F15" s="205"/>
      <c r="G15" s="205"/>
      <c r="H15" s="205"/>
      <c r="I15" s="205"/>
      <c r="J15" s="205"/>
      <c r="K15" s="205"/>
      <c r="L15" s="205"/>
      <c r="M15" s="204"/>
    </row>
    <row r="16" spans="2:16">
      <c r="B16" s="205"/>
      <c r="C16" s="325" t="s">
        <v>326</v>
      </c>
      <c r="D16" s="326"/>
      <c r="F16" s="205"/>
      <c r="G16" s="205"/>
      <c r="H16" s="205"/>
      <c r="I16" s="205"/>
      <c r="J16" s="205"/>
      <c r="K16" s="205"/>
      <c r="L16" s="205"/>
      <c r="M16" s="204"/>
    </row>
    <row r="17" spans="2:16">
      <c r="B17" s="205"/>
      <c r="C17" s="325" t="s">
        <v>327</v>
      </c>
      <c r="D17" s="326"/>
      <c r="F17" s="205"/>
      <c r="G17" s="205"/>
      <c r="H17" s="205"/>
      <c r="I17" s="205"/>
      <c r="J17" s="205"/>
      <c r="K17" s="205"/>
      <c r="L17" s="205"/>
      <c r="M17" s="204"/>
    </row>
    <row r="18" spans="2:16">
      <c r="B18" s="205"/>
      <c r="C18" s="325" t="s">
        <v>328</v>
      </c>
      <c r="D18" s="326"/>
      <c r="F18" s="205"/>
      <c r="G18" s="205"/>
      <c r="H18" s="205"/>
      <c r="I18" s="205"/>
      <c r="J18" s="205"/>
      <c r="K18" s="205"/>
      <c r="L18" s="205"/>
      <c r="M18" s="204"/>
    </row>
    <row r="19" spans="2:16">
      <c r="B19" s="205"/>
      <c r="C19" s="208" t="s">
        <v>0</v>
      </c>
      <c r="D19" s="326"/>
      <c r="F19" s="205"/>
      <c r="G19" s="205"/>
      <c r="H19" s="205"/>
      <c r="I19" s="205"/>
      <c r="J19" s="205"/>
      <c r="K19" s="205"/>
      <c r="L19" s="205"/>
      <c r="M19" s="204"/>
    </row>
    <row r="20" spans="2:16">
      <c r="B20" s="211" t="s">
        <v>221</v>
      </c>
      <c r="C20" s="326"/>
      <c r="D20" s="326"/>
      <c r="E20" s="203"/>
      <c r="G20" s="203"/>
      <c r="H20" s="203"/>
      <c r="I20" s="203"/>
      <c r="J20" s="203"/>
      <c r="K20" s="203"/>
      <c r="L20" s="205"/>
      <c r="M20" s="204"/>
    </row>
    <row r="21" spans="2:16">
      <c r="C21" s="325" t="s">
        <v>329</v>
      </c>
      <c r="D21" s="326"/>
      <c r="F21" s="205"/>
      <c r="G21" s="205"/>
      <c r="H21" s="205"/>
      <c r="I21" s="205"/>
      <c r="J21" s="205"/>
      <c r="K21" s="205"/>
      <c r="L21" s="205"/>
      <c r="M21" s="204"/>
    </row>
    <row r="22" spans="2:16">
      <c r="C22" s="326" t="s">
        <v>287</v>
      </c>
      <c r="D22" s="326"/>
      <c r="F22" s="205"/>
      <c r="G22" s="205"/>
      <c r="H22" s="205"/>
      <c r="I22" s="205"/>
      <c r="J22" s="205"/>
      <c r="K22" s="205"/>
      <c r="L22" s="205"/>
      <c r="M22" s="204"/>
    </row>
    <row r="23" spans="2:16">
      <c r="C23" s="325" t="s">
        <v>330</v>
      </c>
      <c r="D23" s="326"/>
      <c r="F23" s="205"/>
      <c r="G23" s="205"/>
      <c r="H23" s="205"/>
      <c r="I23" s="205"/>
      <c r="J23" s="205"/>
      <c r="K23" s="205"/>
      <c r="L23" s="205"/>
      <c r="M23" s="204"/>
    </row>
    <row r="24" spans="2:16">
      <c r="C24" s="325" t="s">
        <v>331</v>
      </c>
      <c r="D24" s="326"/>
      <c r="F24" s="205"/>
      <c r="G24" s="205"/>
      <c r="H24" s="205"/>
      <c r="I24" s="205"/>
      <c r="J24" s="205"/>
      <c r="K24" s="205"/>
      <c r="L24" s="205"/>
      <c r="M24" s="204"/>
    </row>
    <row r="25" spans="2:16">
      <c r="C25" s="325" t="s">
        <v>332</v>
      </c>
      <c r="D25" s="326"/>
      <c r="F25" s="205"/>
      <c r="G25" s="205"/>
      <c r="H25" s="205"/>
      <c r="I25" s="205"/>
      <c r="J25" s="205"/>
      <c r="K25" s="205"/>
      <c r="L25" s="205"/>
      <c r="M25" s="204"/>
      <c r="P25" s="210"/>
    </row>
    <row r="26" spans="2:16" ht="6" customHeight="1">
      <c r="C26" s="326"/>
      <c r="D26" s="326"/>
      <c r="F26" s="205"/>
      <c r="G26" s="205"/>
      <c r="H26" s="205"/>
      <c r="I26" s="205"/>
      <c r="J26" s="205"/>
      <c r="K26" s="205"/>
      <c r="L26" s="205"/>
      <c r="M26" s="204"/>
    </row>
    <row r="27" spans="2:16">
      <c r="C27" s="212" t="s">
        <v>288</v>
      </c>
      <c r="D27" s="326"/>
      <c r="F27" s="205"/>
      <c r="G27" s="205"/>
      <c r="H27" s="205"/>
      <c r="I27" s="205"/>
      <c r="J27" s="205"/>
      <c r="K27" s="205"/>
      <c r="L27" s="205"/>
      <c r="M27" s="204"/>
    </row>
    <row r="28" spans="2:16">
      <c r="C28" s="208" t="s">
        <v>389</v>
      </c>
      <c r="D28" s="208"/>
      <c r="E28" s="213"/>
      <c r="F28" s="214"/>
      <c r="G28" s="324"/>
      <c r="H28" s="326" t="s">
        <v>1</v>
      </c>
      <c r="I28" s="205"/>
      <c r="J28" s="205"/>
      <c r="K28" s="205"/>
      <c r="L28" s="205"/>
      <c r="N28" s="205"/>
      <c r="O28" s="205"/>
      <c r="P28" s="205"/>
    </row>
    <row r="29" spans="2:16">
      <c r="C29" s="438" t="s">
        <v>333</v>
      </c>
      <c r="D29" s="438"/>
      <c r="E29" s="438"/>
      <c r="F29" s="438"/>
      <c r="G29" s="438"/>
      <c r="H29" s="326" t="s">
        <v>200</v>
      </c>
      <c r="I29" s="205"/>
      <c r="J29" s="205"/>
      <c r="K29" s="205"/>
      <c r="L29" s="205"/>
      <c r="N29" s="205"/>
      <c r="O29" s="205"/>
      <c r="P29" s="210"/>
    </row>
    <row r="30" spans="2:16">
      <c r="C30" s="208" t="s">
        <v>222</v>
      </c>
      <c r="D30" s="208"/>
      <c r="E30" s="203"/>
      <c r="H30" s="326" t="s">
        <v>223</v>
      </c>
      <c r="I30" s="205"/>
      <c r="J30" s="205"/>
      <c r="K30" s="205"/>
      <c r="L30" s="205"/>
      <c r="N30" s="205"/>
      <c r="O30" s="205"/>
      <c r="P30" s="205"/>
    </row>
    <row r="31" spans="2:16">
      <c r="C31" s="208"/>
      <c r="D31" s="208"/>
      <c r="E31" s="203"/>
      <c r="H31" s="215" t="s">
        <v>240</v>
      </c>
      <c r="I31" s="216"/>
      <c r="J31" s="216"/>
      <c r="K31" s="216"/>
      <c r="L31" s="216"/>
      <c r="M31" s="216"/>
      <c r="N31" s="205"/>
      <c r="O31" s="205"/>
      <c r="P31" s="205"/>
    </row>
    <row r="32" spans="2:16">
      <c r="C32" s="438" t="s">
        <v>390</v>
      </c>
      <c r="D32" s="438"/>
      <c r="E32" s="438"/>
      <c r="F32" s="438"/>
      <c r="G32" s="438"/>
      <c r="H32" s="415" t="s">
        <v>2</v>
      </c>
      <c r="I32" s="415"/>
      <c r="J32" s="415"/>
      <c r="K32" s="415"/>
      <c r="L32" s="415"/>
      <c r="M32" s="415"/>
      <c r="N32" s="205"/>
      <c r="O32" s="205"/>
      <c r="P32" s="205"/>
    </row>
    <row r="33" spans="2:16">
      <c r="C33" s="323"/>
      <c r="D33" s="323"/>
      <c r="E33" s="323"/>
      <c r="F33" s="323"/>
      <c r="G33" s="323"/>
      <c r="H33" s="439" t="s">
        <v>241</v>
      </c>
      <c r="I33" s="439"/>
      <c r="J33" s="439"/>
      <c r="K33" s="439"/>
      <c r="L33" s="439"/>
      <c r="M33" s="439"/>
      <c r="N33" s="439"/>
      <c r="O33" s="205"/>
      <c r="P33" s="205"/>
    </row>
    <row r="34" spans="2:16">
      <c r="C34" s="208" t="s">
        <v>391</v>
      </c>
      <c r="D34" s="208"/>
      <c r="F34" s="205"/>
      <c r="H34" s="415" t="s">
        <v>289</v>
      </c>
      <c r="I34" s="415"/>
      <c r="J34" s="415"/>
      <c r="K34" s="415"/>
      <c r="L34" s="415"/>
      <c r="M34" s="415"/>
      <c r="N34" s="205"/>
      <c r="O34" s="205"/>
      <c r="P34" s="205"/>
    </row>
    <row r="35" spans="2:16">
      <c r="C35" s="208"/>
      <c r="D35" s="208"/>
      <c r="F35" s="205"/>
      <c r="H35" s="415" t="s">
        <v>3</v>
      </c>
      <c r="I35" s="415"/>
      <c r="J35" s="415"/>
      <c r="K35" s="415"/>
      <c r="L35" s="415"/>
      <c r="M35" s="415"/>
      <c r="N35" s="205"/>
      <c r="O35" s="205"/>
      <c r="P35" s="205"/>
    </row>
    <row r="36" spans="2:16" ht="10.5" customHeight="1">
      <c r="C36" s="208"/>
      <c r="D36" s="208"/>
      <c r="E36" s="203"/>
      <c r="G36" s="326"/>
      <c r="H36" s="440" t="s">
        <v>181</v>
      </c>
      <c r="I36" s="440"/>
      <c r="J36" s="440"/>
      <c r="K36" s="440"/>
      <c r="L36" s="440"/>
      <c r="M36" s="440"/>
    </row>
    <row r="37" spans="2:16" ht="3.75" customHeight="1">
      <c r="C37" s="208"/>
      <c r="D37" s="208"/>
      <c r="E37" s="203"/>
      <c r="G37" s="326"/>
      <c r="H37" s="217"/>
      <c r="I37" s="217"/>
      <c r="J37" s="217"/>
      <c r="K37" s="217"/>
      <c r="L37" s="217"/>
      <c r="M37" s="217"/>
    </row>
    <row r="38" spans="2:16">
      <c r="C38" s="212" t="s">
        <v>290</v>
      </c>
      <c r="D38" s="208"/>
      <c r="E38" s="203"/>
      <c r="G38" s="326"/>
      <c r="I38" s="203"/>
      <c r="J38" s="203"/>
      <c r="K38" s="203"/>
      <c r="L38" s="205"/>
      <c r="M38" s="204"/>
    </row>
    <row r="39" spans="2:16">
      <c r="C39" s="208" t="s">
        <v>334</v>
      </c>
      <c r="E39" s="203"/>
      <c r="G39" s="214" t="s">
        <v>4</v>
      </c>
      <c r="I39" s="203"/>
      <c r="J39" s="203"/>
      <c r="K39" s="203"/>
      <c r="L39" s="205"/>
      <c r="M39" s="204"/>
    </row>
    <row r="40" spans="2:16">
      <c r="C40" s="208" t="s">
        <v>335</v>
      </c>
      <c r="E40" s="203"/>
      <c r="G40" s="214" t="s">
        <v>5</v>
      </c>
      <c r="I40" s="438"/>
      <c r="J40" s="438"/>
      <c r="K40" s="438"/>
      <c r="L40" s="438"/>
      <c r="M40" s="204"/>
    </row>
    <row r="41" spans="2:16">
      <c r="C41" s="323"/>
      <c r="D41" s="215" t="s">
        <v>392</v>
      </c>
      <c r="E41" s="218"/>
      <c r="F41" s="218"/>
      <c r="G41" s="219"/>
      <c r="H41" s="220"/>
      <c r="I41" s="220" t="s">
        <v>291</v>
      </c>
      <c r="J41" s="219"/>
      <c r="K41" s="219"/>
      <c r="L41" s="219"/>
      <c r="M41" s="219"/>
      <c r="P41" s="210"/>
    </row>
    <row r="42" spans="2:16" ht="13.5" customHeight="1">
      <c r="C42" s="323"/>
      <c r="D42" s="215" t="s">
        <v>393</v>
      </c>
      <c r="E42" s="218"/>
      <c r="F42" s="218"/>
      <c r="G42" s="219"/>
      <c r="H42" s="219"/>
      <c r="I42" s="220" t="s">
        <v>292</v>
      </c>
      <c r="J42" s="219"/>
      <c r="K42" s="219"/>
      <c r="L42" s="219"/>
      <c r="M42" s="219"/>
      <c r="P42" s="210"/>
    </row>
    <row r="43" spans="2:16" ht="13.5" customHeight="1">
      <c r="C43" s="208"/>
      <c r="E43" s="203"/>
      <c r="F43" s="204"/>
      <c r="G43" s="214"/>
      <c r="I43" s="203"/>
      <c r="J43" s="203"/>
      <c r="K43" s="203"/>
      <c r="L43" s="205"/>
      <c r="M43" s="204"/>
    </row>
    <row r="44" spans="2:16" ht="13.5" customHeight="1">
      <c r="C44" s="212" t="s">
        <v>293</v>
      </c>
      <c r="D44" s="208"/>
      <c r="E44" s="203"/>
      <c r="G44" s="326"/>
      <c r="I44" s="203"/>
      <c r="J44" s="203"/>
      <c r="K44" s="203"/>
      <c r="L44" s="205"/>
      <c r="M44" s="204"/>
    </row>
    <row r="45" spans="2:16">
      <c r="C45" s="208" t="s">
        <v>336</v>
      </c>
      <c r="E45" s="203"/>
      <c r="G45" s="214" t="s">
        <v>294</v>
      </c>
      <c r="I45" s="203"/>
      <c r="J45" s="203"/>
      <c r="K45" s="203"/>
      <c r="L45" s="205"/>
      <c r="M45" s="204"/>
    </row>
    <row r="46" spans="2:16">
      <c r="C46" s="208" t="s">
        <v>337</v>
      </c>
      <c r="E46" s="203"/>
      <c r="G46" s="214" t="s">
        <v>295</v>
      </c>
      <c r="I46" s="203"/>
      <c r="J46" s="203"/>
      <c r="K46" s="203"/>
      <c r="L46" s="205"/>
      <c r="M46" s="204"/>
    </row>
    <row r="47" spans="2:16" ht="8.1" customHeight="1">
      <c r="C47" s="208"/>
      <c r="E47" s="203"/>
      <c r="F47" s="204"/>
      <c r="G47" s="214"/>
      <c r="I47" s="203"/>
      <c r="J47" s="203"/>
      <c r="K47" s="203"/>
      <c r="L47" s="205"/>
      <c r="M47" s="204"/>
    </row>
    <row r="48" spans="2:16">
      <c r="B48" s="208" t="s">
        <v>6</v>
      </c>
      <c r="C48" s="208"/>
      <c r="D48" s="208"/>
      <c r="E48" s="203"/>
      <c r="G48" s="203"/>
      <c r="H48" s="203"/>
      <c r="I48" s="203"/>
      <c r="J48" s="203"/>
      <c r="K48" s="203"/>
      <c r="L48" s="205"/>
      <c r="M48" s="204"/>
    </row>
    <row r="49" spans="1:16">
      <c r="C49" s="325" t="s">
        <v>394</v>
      </c>
      <c r="D49" s="326"/>
      <c r="E49" s="203"/>
      <c r="G49" s="203"/>
      <c r="H49" s="203"/>
      <c r="I49" s="203"/>
      <c r="J49" s="203"/>
      <c r="K49" s="203"/>
      <c r="L49" s="205"/>
      <c r="M49" s="204"/>
    </row>
    <row r="50" spans="1:16" ht="11.25" customHeight="1">
      <c r="C50" s="442" t="s">
        <v>395</v>
      </c>
      <c r="D50" s="443"/>
      <c r="E50" s="443"/>
      <c r="F50" s="443"/>
      <c r="G50" s="443"/>
      <c r="H50" s="443"/>
      <c r="I50" s="443"/>
      <c r="J50" s="443"/>
      <c r="K50" s="443"/>
      <c r="L50" s="443"/>
      <c r="M50" s="443"/>
    </row>
    <row r="51" spans="1:16" ht="24" customHeight="1">
      <c r="C51" s="441" t="s">
        <v>296</v>
      </c>
      <c r="D51" s="439"/>
      <c r="E51" s="439"/>
      <c r="F51" s="439"/>
      <c r="G51" s="439"/>
      <c r="H51" s="439"/>
      <c r="I51" s="439"/>
      <c r="J51" s="439"/>
      <c r="K51" s="439"/>
      <c r="L51" s="439"/>
      <c r="M51" s="439"/>
    </row>
    <row r="52" spans="1:16">
      <c r="A52" s="221"/>
      <c r="C52" s="414" t="s">
        <v>396</v>
      </c>
      <c r="D52" s="415"/>
      <c r="E52" s="415"/>
      <c r="F52" s="415"/>
      <c r="G52" s="415"/>
      <c r="H52" s="415"/>
      <c r="I52" s="415"/>
      <c r="J52" s="415"/>
      <c r="K52" s="415"/>
      <c r="L52" s="415"/>
      <c r="M52" s="415"/>
      <c r="P52" s="210"/>
    </row>
    <row r="53" spans="1:16">
      <c r="B53" s="208" t="s">
        <v>7</v>
      </c>
      <c r="C53" s="222"/>
      <c r="D53" s="222"/>
      <c r="E53" s="203"/>
      <c r="G53" s="203"/>
      <c r="H53" s="203"/>
      <c r="I53" s="203"/>
      <c r="J53" s="203"/>
      <c r="K53" s="203"/>
      <c r="L53" s="205"/>
      <c r="M53" s="204"/>
    </row>
    <row r="54" spans="1:16">
      <c r="C54" s="325" t="s">
        <v>338</v>
      </c>
      <c r="D54" s="326"/>
      <c r="E54" s="203"/>
      <c r="G54" s="203"/>
      <c r="H54" s="203"/>
      <c r="I54" s="203"/>
      <c r="J54" s="203"/>
      <c r="K54" s="203"/>
      <c r="L54" s="205"/>
      <c r="M54" s="204"/>
    </row>
    <row r="55" spans="1:16">
      <c r="C55" s="326" t="s">
        <v>182</v>
      </c>
      <c r="D55" s="326"/>
      <c r="E55" s="203"/>
      <c r="G55" s="203"/>
      <c r="H55" s="203"/>
      <c r="I55" s="203"/>
      <c r="J55" s="203"/>
      <c r="K55" s="203"/>
      <c r="L55" s="205"/>
      <c r="M55" s="204"/>
      <c r="P55" s="210"/>
    </row>
    <row r="56" spans="1:16">
      <c r="B56" s="211" t="s">
        <v>8</v>
      </c>
      <c r="C56" s="222"/>
      <c r="D56" s="222"/>
      <c r="E56" s="203"/>
      <c r="G56" s="203"/>
      <c r="H56" s="203"/>
      <c r="I56" s="203"/>
      <c r="J56" s="203"/>
      <c r="K56" s="203"/>
      <c r="L56" s="205"/>
      <c r="M56" s="204"/>
    </row>
    <row r="57" spans="1:16">
      <c r="B57" s="211"/>
      <c r="C57" s="325" t="s">
        <v>339</v>
      </c>
      <c r="D57" s="222"/>
      <c r="E57" s="203"/>
      <c r="G57" s="203"/>
      <c r="H57" s="203"/>
      <c r="I57" s="203"/>
      <c r="J57" s="203"/>
      <c r="K57" s="203"/>
      <c r="L57" s="205"/>
      <c r="M57" s="204"/>
    </row>
    <row r="58" spans="1:16">
      <c r="B58" s="211"/>
      <c r="C58" s="326"/>
      <c r="D58" s="222"/>
      <c r="E58" s="214" t="s">
        <v>297</v>
      </c>
      <c r="G58" s="203"/>
      <c r="H58" s="203"/>
      <c r="I58" s="203"/>
      <c r="J58" s="203"/>
      <c r="K58" s="203"/>
      <c r="L58" s="205"/>
      <c r="M58" s="204"/>
    </row>
    <row r="59" spans="1:16">
      <c r="C59" s="325" t="s">
        <v>405</v>
      </c>
      <c r="D59" s="326"/>
      <c r="E59" s="203"/>
      <c r="G59" s="203"/>
      <c r="H59" s="203"/>
      <c r="I59" s="203"/>
      <c r="J59" s="203"/>
      <c r="K59" s="203"/>
      <c r="L59" s="205"/>
      <c r="M59" s="204"/>
    </row>
    <row r="60" spans="1:16">
      <c r="C60" s="325" t="s">
        <v>340</v>
      </c>
      <c r="D60" s="326"/>
      <c r="E60" s="203"/>
      <c r="G60" s="203"/>
      <c r="H60" s="203"/>
      <c r="I60" s="203"/>
      <c r="J60" s="203"/>
      <c r="K60" s="203"/>
      <c r="L60" s="205"/>
      <c r="M60" s="204"/>
    </row>
    <row r="61" spans="1:16">
      <c r="C61" s="208" t="s">
        <v>9</v>
      </c>
      <c r="D61" s="326"/>
      <c r="E61" s="203"/>
      <c r="G61" s="203"/>
      <c r="H61" s="203"/>
      <c r="I61" s="203"/>
      <c r="J61" s="400" t="s">
        <v>403</v>
      </c>
      <c r="K61" s="400"/>
      <c r="L61" s="400"/>
      <c r="M61" s="223" t="s">
        <v>87</v>
      </c>
    </row>
    <row r="62" spans="1:16" ht="15" customHeight="1">
      <c r="D62" s="326"/>
      <c r="E62" s="326"/>
      <c r="G62" s="203"/>
      <c r="H62" s="203"/>
      <c r="I62" s="203"/>
      <c r="J62" s="203"/>
      <c r="K62" s="203"/>
      <c r="L62" s="203"/>
      <c r="N62" s="206" t="s">
        <v>532</v>
      </c>
    </row>
    <row r="63" spans="1:16">
      <c r="B63" s="209" t="s">
        <v>203</v>
      </c>
      <c r="D63" s="326"/>
      <c r="F63" s="204"/>
      <c r="G63" s="203"/>
      <c r="H63" s="203"/>
      <c r="I63" s="203"/>
      <c r="J63" s="203"/>
      <c r="K63" s="203"/>
      <c r="L63" s="205"/>
      <c r="M63" s="204"/>
      <c r="N63" s="206"/>
    </row>
    <row r="64" spans="1:16" ht="36">
      <c r="B64" s="416" t="s">
        <v>233</v>
      </c>
      <c r="C64" s="417"/>
      <c r="D64" s="416" t="s">
        <v>234</v>
      </c>
      <c r="E64" s="417"/>
      <c r="F64" s="416" t="s">
        <v>224</v>
      </c>
      <c r="G64" s="416"/>
      <c r="H64" s="416"/>
      <c r="I64" s="416"/>
      <c r="J64" s="416"/>
      <c r="K64" s="416"/>
      <c r="L64" s="416"/>
      <c r="M64" s="328" t="s">
        <v>231</v>
      </c>
      <c r="N64" s="328" t="s">
        <v>232</v>
      </c>
    </row>
    <row r="65" spans="2:14" customFormat="1" ht="16.5" customHeight="1">
      <c r="B65" s="335">
        <v>1</v>
      </c>
      <c r="C65" s="335"/>
      <c r="D65" s="336" t="s">
        <v>426</v>
      </c>
      <c r="E65" s="336"/>
      <c r="F65" s="337" t="s">
        <v>410</v>
      </c>
      <c r="G65" s="337"/>
      <c r="H65" s="337"/>
      <c r="I65" s="337"/>
      <c r="J65" s="337"/>
      <c r="K65" s="337"/>
      <c r="L65" s="337"/>
      <c r="M65" s="329">
        <v>43890</v>
      </c>
      <c r="N65" s="330" t="s">
        <v>411</v>
      </c>
    </row>
    <row r="66" spans="2:14" customFormat="1" ht="121.5" customHeight="1">
      <c r="B66" s="335"/>
      <c r="C66" s="335"/>
      <c r="D66" s="336"/>
      <c r="E66" s="336"/>
      <c r="F66" s="337" t="s">
        <v>412</v>
      </c>
      <c r="G66" s="337"/>
      <c r="H66" s="337"/>
      <c r="I66" s="337"/>
      <c r="J66" s="337"/>
      <c r="K66" s="337"/>
      <c r="L66" s="337"/>
      <c r="M66" s="329">
        <v>44398</v>
      </c>
      <c r="N66" s="330" t="s">
        <v>413</v>
      </c>
    </row>
    <row r="67" spans="2:14" customFormat="1" ht="24" customHeight="1">
      <c r="B67" s="335"/>
      <c r="C67" s="335"/>
      <c r="D67" s="336"/>
      <c r="E67" s="336"/>
      <c r="F67" s="337" t="s">
        <v>414</v>
      </c>
      <c r="G67" s="337"/>
      <c r="H67" s="337"/>
      <c r="I67" s="337"/>
      <c r="J67" s="337"/>
      <c r="K67" s="337"/>
      <c r="L67" s="337"/>
      <c r="M67" s="329">
        <v>44398</v>
      </c>
      <c r="N67" s="330" t="s">
        <v>415</v>
      </c>
    </row>
    <row r="68" spans="2:14" customFormat="1" ht="31.5" customHeight="1">
      <c r="B68" s="335"/>
      <c r="C68" s="335"/>
      <c r="D68" s="336"/>
      <c r="E68" s="336"/>
      <c r="F68" s="337" t="s">
        <v>416</v>
      </c>
      <c r="G68" s="337"/>
      <c r="H68" s="337"/>
      <c r="I68" s="337"/>
      <c r="J68" s="337"/>
      <c r="K68" s="337"/>
      <c r="L68" s="337"/>
      <c r="M68" s="329">
        <v>44398</v>
      </c>
      <c r="N68" s="330" t="s">
        <v>417</v>
      </c>
    </row>
    <row r="69" spans="2:14" customFormat="1" ht="21.75" customHeight="1">
      <c r="B69" s="335"/>
      <c r="C69" s="335"/>
      <c r="D69" s="336"/>
      <c r="E69" s="336"/>
      <c r="F69" s="337" t="s">
        <v>418</v>
      </c>
      <c r="G69" s="337"/>
      <c r="H69" s="337"/>
      <c r="I69" s="337"/>
      <c r="J69" s="337"/>
      <c r="K69" s="337"/>
      <c r="L69" s="337"/>
      <c r="M69" s="329">
        <v>43890</v>
      </c>
      <c r="N69" s="330">
        <v>21</v>
      </c>
    </row>
    <row r="70" spans="2:14" customFormat="1" ht="35.25" customHeight="1">
      <c r="B70" s="335"/>
      <c r="C70" s="335"/>
      <c r="D70" s="336"/>
      <c r="E70" s="336"/>
      <c r="F70" s="337" t="s">
        <v>419</v>
      </c>
      <c r="G70" s="337"/>
      <c r="H70" s="337"/>
      <c r="I70" s="337"/>
      <c r="J70" s="337"/>
      <c r="K70" s="337"/>
      <c r="L70" s="337"/>
      <c r="M70" s="329">
        <v>44398</v>
      </c>
      <c r="N70" s="330" t="s">
        <v>420</v>
      </c>
    </row>
    <row r="71" spans="2:14" customFormat="1" ht="14.1" customHeight="1">
      <c r="B71" s="335"/>
      <c r="C71" s="335"/>
      <c r="D71" s="336"/>
      <c r="E71" s="336"/>
      <c r="F71" s="337" t="s">
        <v>421</v>
      </c>
      <c r="G71" s="337"/>
      <c r="H71" s="337"/>
      <c r="I71" s="337"/>
      <c r="J71" s="337"/>
      <c r="K71" s="337"/>
      <c r="L71" s="337"/>
      <c r="M71" s="329">
        <v>44398</v>
      </c>
      <c r="N71" s="330" t="s">
        <v>422</v>
      </c>
    </row>
    <row r="72" spans="2:14" customFormat="1" ht="14.1" customHeight="1">
      <c r="B72" s="335"/>
      <c r="C72" s="335"/>
      <c r="D72" s="336"/>
      <c r="E72" s="336"/>
      <c r="F72" s="337" t="s">
        <v>423</v>
      </c>
      <c r="G72" s="337"/>
      <c r="H72" s="337"/>
      <c r="I72" s="337"/>
      <c r="J72" s="337"/>
      <c r="K72" s="337"/>
      <c r="L72" s="337"/>
      <c r="M72" s="331" t="s">
        <v>424</v>
      </c>
      <c r="N72" s="330" t="s">
        <v>425</v>
      </c>
    </row>
    <row r="73" spans="2:14" customFormat="1" ht="14.1" customHeight="1">
      <c r="B73" s="335">
        <v>2</v>
      </c>
      <c r="C73" s="335"/>
      <c r="D73" s="350" t="s">
        <v>462</v>
      </c>
      <c r="E73" s="351"/>
      <c r="F73" s="337" t="s">
        <v>427</v>
      </c>
      <c r="G73" s="337"/>
      <c r="H73" s="337"/>
      <c r="I73" s="337"/>
      <c r="J73" s="337"/>
      <c r="K73" s="337"/>
      <c r="L73" s="337"/>
      <c r="M73" s="331" t="s">
        <v>424</v>
      </c>
      <c r="N73" s="332" t="s">
        <v>428</v>
      </c>
    </row>
    <row r="74" spans="2:14" customFormat="1" ht="27.75" customHeight="1">
      <c r="B74" s="335"/>
      <c r="C74" s="335"/>
      <c r="D74" s="351"/>
      <c r="E74" s="351"/>
      <c r="F74" s="337" t="s">
        <v>429</v>
      </c>
      <c r="G74" s="337"/>
      <c r="H74" s="337"/>
      <c r="I74" s="337"/>
      <c r="J74" s="337"/>
      <c r="K74" s="337"/>
      <c r="L74" s="337"/>
      <c r="M74" s="329">
        <v>44398</v>
      </c>
      <c r="N74" s="332" t="s">
        <v>430</v>
      </c>
    </row>
    <row r="75" spans="2:14" customFormat="1" ht="24.75" customHeight="1">
      <c r="B75" s="335"/>
      <c r="C75" s="335"/>
      <c r="D75" s="351"/>
      <c r="E75" s="351"/>
      <c r="F75" s="337" t="s">
        <v>431</v>
      </c>
      <c r="G75" s="337"/>
      <c r="H75" s="337"/>
      <c r="I75" s="337"/>
      <c r="J75" s="337"/>
      <c r="K75" s="337"/>
      <c r="L75" s="337"/>
      <c r="M75" s="329">
        <v>44398</v>
      </c>
      <c r="N75" s="332" t="s">
        <v>432</v>
      </c>
    </row>
    <row r="76" spans="2:14" customFormat="1" ht="26.1" customHeight="1">
      <c r="B76" s="335"/>
      <c r="C76" s="335"/>
      <c r="D76" s="351"/>
      <c r="E76" s="351"/>
      <c r="F76" s="337" t="s">
        <v>433</v>
      </c>
      <c r="G76" s="337"/>
      <c r="H76" s="337"/>
      <c r="I76" s="337"/>
      <c r="J76" s="337"/>
      <c r="K76" s="337"/>
      <c r="L76" s="337"/>
      <c r="M76" s="329">
        <v>44334</v>
      </c>
      <c r="N76" s="332" t="s">
        <v>434</v>
      </c>
    </row>
    <row r="77" spans="2:14" customFormat="1" ht="26.1" customHeight="1">
      <c r="B77" s="335"/>
      <c r="C77" s="335"/>
      <c r="D77" s="351"/>
      <c r="E77" s="351"/>
      <c r="F77" s="337" t="s">
        <v>435</v>
      </c>
      <c r="G77" s="337"/>
      <c r="H77" s="337"/>
      <c r="I77" s="337"/>
      <c r="J77" s="337"/>
      <c r="K77" s="337"/>
      <c r="L77" s="337"/>
      <c r="M77" s="329">
        <v>44398</v>
      </c>
      <c r="N77" s="332" t="s">
        <v>436</v>
      </c>
    </row>
    <row r="78" spans="2:14" customFormat="1" ht="14.1" customHeight="1">
      <c r="B78" s="335"/>
      <c r="C78" s="335"/>
      <c r="D78" s="351"/>
      <c r="E78" s="351"/>
      <c r="F78" s="337" t="s">
        <v>437</v>
      </c>
      <c r="G78" s="337"/>
      <c r="H78" s="337"/>
      <c r="I78" s="337"/>
      <c r="J78" s="337"/>
      <c r="K78" s="337"/>
      <c r="L78" s="337"/>
      <c r="M78" s="329">
        <v>44398</v>
      </c>
      <c r="N78" s="332" t="s">
        <v>438</v>
      </c>
    </row>
    <row r="79" spans="2:14" customFormat="1" ht="40.5" customHeight="1">
      <c r="B79" s="335"/>
      <c r="C79" s="335"/>
      <c r="D79" s="351"/>
      <c r="E79" s="351"/>
      <c r="F79" s="337" t="s">
        <v>439</v>
      </c>
      <c r="G79" s="337"/>
      <c r="H79" s="337"/>
      <c r="I79" s="337"/>
      <c r="J79" s="337"/>
      <c r="K79" s="337"/>
      <c r="L79" s="337"/>
      <c r="M79" s="329">
        <v>44398</v>
      </c>
      <c r="N79" s="332" t="s">
        <v>440</v>
      </c>
    </row>
    <row r="80" spans="2:14" customFormat="1" ht="26.1" customHeight="1">
      <c r="B80" s="335"/>
      <c r="C80" s="335"/>
      <c r="D80" s="351"/>
      <c r="E80" s="351"/>
      <c r="F80" s="337" t="s">
        <v>441</v>
      </c>
      <c r="G80" s="337"/>
      <c r="H80" s="337"/>
      <c r="I80" s="337"/>
      <c r="J80" s="337"/>
      <c r="K80" s="337"/>
      <c r="L80" s="337"/>
      <c r="M80" s="329">
        <v>44398</v>
      </c>
      <c r="N80" s="332" t="s">
        <v>442</v>
      </c>
    </row>
    <row r="81" spans="2:14" customFormat="1" ht="14.1" customHeight="1">
      <c r="B81" s="335"/>
      <c r="C81" s="335"/>
      <c r="D81" s="351"/>
      <c r="E81" s="351"/>
      <c r="F81" s="337" t="s">
        <v>443</v>
      </c>
      <c r="G81" s="337"/>
      <c r="H81" s="337"/>
      <c r="I81" s="337"/>
      <c r="J81" s="337"/>
      <c r="K81" s="337"/>
      <c r="L81" s="337"/>
      <c r="M81" s="329">
        <v>44398</v>
      </c>
      <c r="N81" s="332" t="s">
        <v>444</v>
      </c>
    </row>
    <row r="82" spans="2:14" customFormat="1" ht="17.25" customHeight="1">
      <c r="B82" s="335"/>
      <c r="C82" s="335"/>
      <c r="D82" s="351"/>
      <c r="E82" s="351"/>
      <c r="F82" s="337" t="s">
        <v>445</v>
      </c>
      <c r="G82" s="337"/>
      <c r="H82" s="337"/>
      <c r="I82" s="337"/>
      <c r="J82" s="337"/>
      <c r="K82" s="337"/>
      <c r="L82" s="337"/>
      <c r="M82" s="329">
        <v>44398</v>
      </c>
      <c r="N82" s="332" t="s">
        <v>446</v>
      </c>
    </row>
    <row r="83" spans="2:14" customFormat="1" ht="26.1" customHeight="1">
      <c r="B83" s="335"/>
      <c r="C83" s="335"/>
      <c r="D83" s="351"/>
      <c r="E83" s="351"/>
      <c r="F83" s="337" t="s">
        <v>447</v>
      </c>
      <c r="G83" s="337"/>
      <c r="H83" s="337"/>
      <c r="I83" s="337"/>
      <c r="J83" s="337"/>
      <c r="K83" s="337"/>
      <c r="L83" s="337"/>
      <c r="M83" s="329">
        <v>44398</v>
      </c>
      <c r="N83" s="332" t="s">
        <v>448</v>
      </c>
    </row>
    <row r="84" spans="2:14" customFormat="1" ht="26.1" customHeight="1">
      <c r="B84" s="335"/>
      <c r="C84" s="335"/>
      <c r="D84" s="351"/>
      <c r="E84" s="351"/>
      <c r="F84" s="337" t="s">
        <v>449</v>
      </c>
      <c r="G84" s="337"/>
      <c r="H84" s="337"/>
      <c r="I84" s="337"/>
      <c r="J84" s="337"/>
      <c r="K84" s="337"/>
      <c r="L84" s="337"/>
      <c r="M84" s="329">
        <v>43890</v>
      </c>
      <c r="N84" s="330">
        <v>15</v>
      </c>
    </row>
    <row r="85" spans="2:14" customFormat="1" ht="81" customHeight="1">
      <c r="B85" s="335"/>
      <c r="C85" s="335"/>
      <c r="D85" s="351"/>
      <c r="E85" s="351"/>
      <c r="F85" s="337" t="s">
        <v>450</v>
      </c>
      <c r="G85" s="337"/>
      <c r="H85" s="337"/>
      <c r="I85" s="337"/>
      <c r="J85" s="337"/>
      <c r="K85" s="337"/>
      <c r="L85" s="337"/>
      <c r="M85" s="329">
        <v>44398</v>
      </c>
      <c r="N85" s="332" t="s">
        <v>451</v>
      </c>
    </row>
    <row r="86" spans="2:14" customFormat="1">
      <c r="B86" s="335"/>
      <c r="C86" s="335"/>
      <c r="D86" s="351"/>
      <c r="E86" s="351"/>
      <c r="F86" s="337" t="s">
        <v>452</v>
      </c>
      <c r="G86" s="337"/>
      <c r="H86" s="337"/>
      <c r="I86" s="337"/>
      <c r="J86" s="337"/>
      <c r="K86" s="337"/>
      <c r="L86" s="337"/>
      <c r="M86" s="329">
        <v>44398</v>
      </c>
      <c r="N86" s="332" t="s">
        <v>453</v>
      </c>
    </row>
    <row r="87" spans="2:14" customFormat="1">
      <c r="B87" s="335"/>
      <c r="C87" s="335"/>
      <c r="D87" s="351"/>
      <c r="E87" s="351"/>
      <c r="F87" s="337" t="s">
        <v>418</v>
      </c>
      <c r="G87" s="337"/>
      <c r="H87" s="337"/>
      <c r="I87" s="337"/>
      <c r="J87" s="337"/>
      <c r="K87" s="337"/>
      <c r="L87" s="337"/>
      <c r="M87" s="329">
        <v>43890</v>
      </c>
      <c r="N87" s="330">
        <v>21</v>
      </c>
    </row>
    <row r="88" spans="2:14" customFormat="1" ht="28.5" customHeight="1">
      <c r="B88" s="335"/>
      <c r="C88" s="335"/>
      <c r="D88" s="351"/>
      <c r="E88" s="351"/>
      <c r="F88" s="337" t="s">
        <v>454</v>
      </c>
      <c r="G88" s="337"/>
      <c r="H88" s="337"/>
      <c r="I88" s="337"/>
      <c r="J88" s="337"/>
      <c r="K88" s="337"/>
      <c r="L88" s="337"/>
      <c r="M88" s="329">
        <v>43890</v>
      </c>
      <c r="N88" s="332" t="s">
        <v>455</v>
      </c>
    </row>
    <row r="89" spans="2:14" customFormat="1" ht="28.5" customHeight="1">
      <c r="B89" s="335"/>
      <c r="C89" s="335"/>
      <c r="D89" s="351"/>
      <c r="E89" s="351"/>
      <c r="F89" s="347" t="s">
        <v>461</v>
      </c>
      <c r="G89" s="348"/>
      <c r="H89" s="348"/>
      <c r="I89" s="348"/>
      <c r="J89" s="348"/>
      <c r="K89" s="348"/>
      <c r="L89" s="349"/>
      <c r="M89" s="329">
        <v>44398</v>
      </c>
      <c r="N89" s="330">
        <v>24</v>
      </c>
    </row>
    <row r="90" spans="2:14" customFormat="1" ht="28.5" customHeight="1">
      <c r="B90" s="335"/>
      <c r="C90" s="335"/>
      <c r="D90" s="351"/>
      <c r="E90" s="351"/>
      <c r="F90" s="337" t="s">
        <v>456</v>
      </c>
      <c r="G90" s="337"/>
      <c r="H90" s="337"/>
      <c r="I90" s="337"/>
      <c r="J90" s="337"/>
      <c r="K90" s="337"/>
      <c r="L90" s="337"/>
      <c r="M90" s="329">
        <v>44398</v>
      </c>
      <c r="N90" s="330">
        <v>29</v>
      </c>
    </row>
    <row r="91" spans="2:14" customFormat="1" ht="28.5" customHeight="1">
      <c r="B91" s="335"/>
      <c r="C91" s="335"/>
      <c r="D91" s="351"/>
      <c r="E91" s="351"/>
      <c r="F91" s="337" t="s">
        <v>457</v>
      </c>
      <c r="G91" s="337"/>
      <c r="H91" s="337"/>
      <c r="I91" s="337"/>
      <c r="J91" s="337"/>
      <c r="K91" s="337"/>
      <c r="L91" s="337"/>
      <c r="M91" s="329">
        <v>44398</v>
      </c>
      <c r="N91" s="332">
        <v>32</v>
      </c>
    </row>
    <row r="92" spans="2:14" customFormat="1" ht="28.5" customHeight="1">
      <c r="B92" s="335"/>
      <c r="C92" s="335"/>
      <c r="D92" s="351"/>
      <c r="E92" s="351"/>
      <c r="F92" s="337" t="s">
        <v>458</v>
      </c>
      <c r="G92" s="337"/>
      <c r="H92" s="337"/>
      <c r="I92" s="337"/>
      <c r="J92" s="337"/>
      <c r="K92" s="337"/>
      <c r="L92" s="337"/>
      <c r="M92" s="329">
        <v>44398</v>
      </c>
      <c r="N92" s="332">
        <v>34</v>
      </c>
    </row>
    <row r="93" spans="2:14" customFormat="1" ht="28.5" customHeight="1">
      <c r="B93" s="335"/>
      <c r="C93" s="335"/>
      <c r="D93" s="351"/>
      <c r="E93" s="351"/>
      <c r="F93" s="337" t="s">
        <v>459</v>
      </c>
      <c r="G93" s="337"/>
      <c r="H93" s="337"/>
      <c r="I93" s="337"/>
      <c r="J93" s="337"/>
      <c r="K93" s="337"/>
      <c r="L93" s="337"/>
      <c r="M93" s="329">
        <v>44398</v>
      </c>
      <c r="N93" s="332">
        <v>37</v>
      </c>
    </row>
    <row r="94" spans="2:14" customFormat="1" ht="57.75" customHeight="1">
      <c r="B94" s="335"/>
      <c r="C94" s="335"/>
      <c r="D94" s="351"/>
      <c r="E94" s="351"/>
      <c r="F94" s="337" t="s">
        <v>460</v>
      </c>
      <c r="G94" s="337"/>
      <c r="H94" s="337"/>
      <c r="I94" s="337"/>
      <c r="J94" s="337"/>
      <c r="K94" s="337"/>
      <c r="L94" s="337"/>
      <c r="M94" s="331" t="s">
        <v>424</v>
      </c>
      <c r="N94" s="332">
        <v>41</v>
      </c>
    </row>
    <row r="95" spans="2:14" customFormat="1" ht="28.5" customHeight="1">
      <c r="B95" s="335">
        <v>3</v>
      </c>
      <c r="C95" s="335"/>
      <c r="D95" s="335" t="s">
        <v>513</v>
      </c>
      <c r="E95" s="335"/>
      <c r="F95" s="337" t="s">
        <v>463</v>
      </c>
      <c r="G95" s="337"/>
      <c r="H95" s="337"/>
      <c r="I95" s="337"/>
      <c r="J95" s="337"/>
      <c r="K95" s="337"/>
      <c r="L95" s="337"/>
      <c r="M95" s="331" t="s">
        <v>424</v>
      </c>
      <c r="N95" s="330" t="s">
        <v>464</v>
      </c>
    </row>
    <row r="96" spans="2:14" customFormat="1" ht="34.5" customHeight="1">
      <c r="B96" s="335"/>
      <c r="C96" s="335"/>
      <c r="D96" s="335"/>
      <c r="E96" s="335"/>
      <c r="F96" s="337" t="s">
        <v>465</v>
      </c>
      <c r="G96" s="337"/>
      <c r="H96" s="337"/>
      <c r="I96" s="337"/>
      <c r="J96" s="337"/>
      <c r="K96" s="337"/>
      <c r="L96" s="337"/>
      <c r="M96" s="331" t="s">
        <v>424</v>
      </c>
      <c r="N96" s="330" t="s">
        <v>466</v>
      </c>
    </row>
    <row r="97" spans="2:14" customFormat="1" ht="28.5" customHeight="1">
      <c r="B97" s="335"/>
      <c r="C97" s="335"/>
      <c r="D97" s="335"/>
      <c r="E97" s="335"/>
      <c r="F97" s="337" t="s">
        <v>467</v>
      </c>
      <c r="G97" s="337"/>
      <c r="H97" s="337"/>
      <c r="I97" s="337"/>
      <c r="J97" s="337"/>
      <c r="K97" s="337"/>
      <c r="L97" s="337"/>
      <c r="M97" s="331" t="s">
        <v>424</v>
      </c>
      <c r="N97" s="330" t="s">
        <v>468</v>
      </c>
    </row>
    <row r="98" spans="2:14" customFormat="1" ht="28.5" customHeight="1">
      <c r="B98" s="335"/>
      <c r="C98" s="335"/>
      <c r="D98" s="335"/>
      <c r="E98" s="335"/>
      <c r="F98" s="337" t="s">
        <v>469</v>
      </c>
      <c r="G98" s="337"/>
      <c r="H98" s="337"/>
      <c r="I98" s="337"/>
      <c r="J98" s="337"/>
      <c r="K98" s="337"/>
      <c r="L98" s="337"/>
      <c r="M98" s="331" t="s">
        <v>424</v>
      </c>
      <c r="N98" s="332" t="s">
        <v>470</v>
      </c>
    </row>
    <row r="99" spans="2:14" customFormat="1" ht="28.5" customHeight="1">
      <c r="B99" s="335"/>
      <c r="C99" s="335"/>
      <c r="D99" s="335"/>
      <c r="E99" s="335"/>
      <c r="F99" s="337" t="s">
        <v>471</v>
      </c>
      <c r="G99" s="337"/>
      <c r="H99" s="337"/>
      <c r="I99" s="337"/>
      <c r="J99" s="337"/>
      <c r="K99" s="337"/>
      <c r="L99" s="337"/>
      <c r="M99" s="331" t="s">
        <v>424</v>
      </c>
      <c r="N99" s="332" t="s">
        <v>472</v>
      </c>
    </row>
    <row r="100" spans="2:14" customFormat="1" ht="28.5" customHeight="1">
      <c r="B100" s="335"/>
      <c r="C100" s="335"/>
      <c r="D100" s="335"/>
      <c r="E100" s="335"/>
      <c r="F100" s="337" t="s">
        <v>473</v>
      </c>
      <c r="G100" s="337"/>
      <c r="H100" s="337"/>
      <c r="I100" s="337"/>
      <c r="J100" s="337"/>
      <c r="K100" s="337"/>
      <c r="L100" s="337"/>
      <c r="M100" s="331" t="s">
        <v>424</v>
      </c>
      <c r="N100" s="332" t="s">
        <v>474</v>
      </c>
    </row>
    <row r="101" spans="2:14" customFormat="1" ht="28.5" customHeight="1">
      <c r="B101" s="335"/>
      <c r="C101" s="335"/>
      <c r="D101" s="335"/>
      <c r="E101" s="335"/>
      <c r="F101" s="337" t="s">
        <v>475</v>
      </c>
      <c r="G101" s="337"/>
      <c r="H101" s="337"/>
      <c r="I101" s="337"/>
      <c r="J101" s="337"/>
      <c r="K101" s="337"/>
      <c r="L101" s="337"/>
      <c r="M101" s="331" t="s">
        <v>424</v>
      </c>
      <c r="N101" s="332" t="s">
        <v>476</v>
      </c>
    </row>
    <row r="102" spans="2:14" customFormat="1" ht="28.5" customHeight="1">
      <c r="B102" s="335"/>
      <c r="C102" s="335"/>
      <c r="D102" s="335"/>
      <c r="E102" s="335"/>
      <c r="F102" s="337" t="s">
        <v>477</v>
      </c>
      <c r="G102" s="337"/>
      <c r="H102" s="337"/>
      <c r="I102" s="337"/>
      <c r="J102" s="337"/>
      <c r="K102" s="337"/>
      <c r="L102" s="337"/>
      <c r="M102" s="331" t="s">
        <v>424</v>
      </c>
      <c r="N102" s="332" t="s">
        <v>478</v>
      </c>
    </row>
    <row r="103" spans="2:14" customFormat="1" ht="28.5" customHeight="1">
      <c r="B103" s="335"/>
      <c r="C103" s="335"/>
      <c r="D103" s="335"/>
      <c r="E103" s="335"/>
      <c r="F103" s="337" t="s">
        <v>479</v>
      </c>
      <c r="G103" s="337"/>
      <c r="H103" s="337"/>
      <c r="I103" s="337"/>
      <c r="J103" s="337"/>
      <c r="K103" s="337"/>
      <c r="L103" s="337"/>
      <c r="M103" s="331" t="s">
        <v>424</v>
      </c>
      <c r="N103" s="332" t="s">
        <v>480</v>
      </c>
    </row>
    <row r="104" spans="2:14" customFormat="1" ht="28.5" customHeight="1">
      <c r="B104" s="335"/>
      <c r="C104" s="335"/>
      <c r="D104" s="335"/>
      <c r="E104" s="335"/>
      <c r="F104" s="337" t="s">
        <v>481</v>
      </c>
      <c r="G104" s="337"/>
      <c r="H104" s="337"/>
      <c r="I104" s="337"/>
      <c r="J104" s="337"/>
      <c r="K104" s="337"/>
      <c r="L104" s="337"/>
      <c r="M104" s="331" t="s">
        <v>424</v>
      </c>
      <c r="N104" s="332" t="s">
        <v>482</v>
      </c>
    </row>
    <row r="105" spans="2:14" customFormat="1" ht="28.5" customHeight="1">
      <c r="B105" s="335"/>
      <c r="C105" s="335"/>
      <c r="D105" s="335"/>
      <c r="E105" s="335"/>
      <c r="F105" s="337" t="s">
        <v>483</v>
      </c>
      <c r="G105" s="337"/>
      <c r="H105" s="337"/>
      <c r="I105" s="337"/>
      <c r="J105" s="337"/>
      <c r="K105" s="337"/>
      <c r="L105" s="337"/>
      <c r="M105" s="331" t="s">
        <v>424</v>
      </c>
      <c r="N105" s="332" t="s">
        <v>484</v>
      </c>
    </row>
    <row r="106" spans="2:14" customFormat="1" ht="28.5" customHeight="1">
      <c r="B106" s="335"/>
      <c r="C106" s="335"/>
      <c r="D106" s="335"/>
      <c r="E106" s="335"/>
      <c r="F106" s="337" t="s">
        <v>485</v>
      </c>
      <c r="G106" s="337"/>
      <c r="H106" s="337"/>
      <c r="I106" s="337"/>
      <c r="J106" s="337"/>
      <c r="K106" s="337"/>
      <c r="L106" s="337"/>
      <c r="M106" s="331" t="s">
        <v>424</v>
      </c>
      <c r="N106" s="332" t="s">
        <v>486</v>
      </c>
    </row>
    <row r="107" spans="2:14" customFormat="1" ht="28.5" customHeight="1">
      <c r="B107" s="335"/>
      <c r="C107" s="335"/>
      <c r="D107" s="335"/>
      <c r="E107" s="335"/>
      <c r="F107" s="337" t="s">
        <v>487</v>
      </c>
      <c r="G107" s="337"/>
      <c r="H107" s="337"/>
      <c r="I107" s="337"/>
      <c r="J107" s="337"/>
      <c r="K107" s="337"/>
      <c r="L107" s="337"/>
      <c r="M107" s="331" t="s">
        <v>424</v>
      </c>
      <c r="N107" s="332" t="s">
        <v>488</v>
      </c>
    </row>
    <row r="108" spans="2:14" customFormat="1" ht="28.5" customHeight="1">
      <c r="B108" s="335"/>
      <c r="C108" s="335"/>
      <c r="D108" s="335"/>
      <c r="E108" s="335"/>
      <c r="F108" s="337" t="s">
        <v>489</v>
      </c>
      <c r="G108" s="337"/>
      <c r="H108" s="337"/>
      <c r="I108" s="337"/>
      <c r="J108" s="337"/>
      <c r="K108" s="337"/>
      <c r="L108" s="337"/>
      <c r="M108" s="331" t="s">
        <v>424</v>
      </c>
      <c r="N108" s="332" t="s">
        <v>490</v>
      </c>
    </row>
    <row r="109" spans="2:14" customFormat="1" ht="28.5" customHeight="1">
      <c r="B109" s="335"/>
      <c r="C109" s="335"/>
      <c r="D109" s="335"/>
      <c r="E109" s="335"/>
      <c r="F109" s="337" t="s">
        <v>491</v>
      </c>
      <c r="G109" s="337"/>
      <c r="H109" s="337"/>
      <c r="I109" s="337"/>
      <c r="J109" s="337"/>
      <c r="K109" s="337"/>
      <c r="L109" s="337"/>
      <c r="M109" s="331" t="s">
        <v>424</v>
      </c>
      <c r="N109" s="332" t="s">
        <v>492</v>
      </c>
    </row>
    <row r="110" spans="2:14" customFormat="1" ht="28.5" customHeight="1">
      <c r="B110" s="335"/>
      <c r="C110" s="335"/>
      <c r="D110" s="335"/>
      <c r="E110" s="335"/>
      <c r="F110" s="337" t="s">
        <v>493</v>
      </c>
      <c r="G110" s="337"/>
      <c r="H110" s="337"/>
      <c r="I110" s="337"/>
      <c r="J110" s="337"/>
      <c r="K110" s="337"/>
      <c r="L110" s="337"/>
      <c r="M110" s="331" t="s">
        <v>424</v>
      </c>
      <c r="N110" s="332" t="s">
        <v>494</v>
      </c>
    </row>
    <row r="111" spans="2:14" customFormat="1" ht="28.5" customHeight="1">
      <c r="B111" s="335"/>
      <c r="C111" s="335"/>
      <c r="D111" s="335"/>
      <c r="E111" s="335"/>
      <c r="F111" s="337" t="s">
        <v>495</v>
      </c>
      <c r="G111" s="337"/>
      <c r="H111" s="337"/>
      <c r="I111" s="337"/>
      <c r="J111" s="337"/>
      <c r="K111" s="337"/>
      <c r="L111" s="337"/>
      <c r="M111" s="331" t="s">
        <v>424</v>
      </c>
      <c r="N111" s="332" t="s">
        <v>496</v>
      </c>
    </row>
    <row r="112" spans="2:14" customFormat="1" ht="28.5" customHeight="1">
      <c r="B112" s="335"/>
      <c r="C112" s="335"/>
      <c r="D112" s="335"/>
      <c r="E112" s="335"/>
      <c r="F112" s="337" t="s">
        <v>497</v>
      </c>
      <c r="G112" s="337"/>
      <c r="H112" s="337"/>
      <c r="I112" s="337"/>
      <c r="J112" s="337"/>
      <c r="K112" s="337"/>
      <c r="L112" s="337"/>
      <c r="M112" s="331" t="s">
        <v>424</v>
      </c>
      <c r="N112" s="332" t="s">
        <v>498</v>
      </c>
    </row>
    <row r="113" spans="2:14" customFormat="1" ht="28.5" customHeight="1">
      <c r="B113" s="335"/>
      <c r="C113" s="335"/>
      <c r="D113" s="335"/>
      <c r="E113" s="335"/>
      <c r="F113" s="337" t="s">
        <v>499</v>
      </c>
      <c r="G113" s="337"/>
      <c r="H113" s="337"/>
      <c r="I113" s="337"/>
      <c r="J113" s="337"/>
      <c r="K113" s="337"/>
      <c r="L113" s="337"/>
      <c r="M113" s="331" t="s">
        <v>424</v>
      </c>
      <c r="N113" s="332" t="s">
        <v>500</v>
      </c>
    </row>
    <row r="114" spans="2:14" customFormat="1" ht="28.5" customHeight="1">
      <c r="B114" s="335"/>
      <c r="C114" s="335"/>
      <c r="D114" s="335"/>
      <c r="E114" s="335"/>
      <c r="F114" s="337" t="s">
        <v>501</v>
      </c>
      <c r="G114" s="337"/>
      <c r="H114" s="337"/>
      <c r="I114" s="337"/>
      <c r="J114" s="337"/>
      <c r="K114" s="337"/>
      <c r="L114" s="337"/>
      <c r="M114" s="331" t="s">
        <v>424</v>
      </c>
      <c r="N114" s="332" t="s">
        <v>502</v>
      </c>
    </row>
    <row r="115" spans="2:14" customFormat="1" ht="28.5" customHeight="1">
      <c r="B115" s="335"/>
      <c r="C115" s="335"/>
      <c r="D115" s="335"/>
      <c r="E115" s="335"/>
      <c r="F115" s="337" t="s">
        <v>503</v>
      </c>
      <c r="G115" s="337"/>
      <c r="H115" s="337"/>
      <c r="I115" s="337"/>
      <c r="J115" s="337"/>
      <c r="K115" s="337"/>
      <c r="L115" s="337"/>
      <c r="M115" s="331" t="s">
        <v>424</v>
      </c>
      <c r="N115" s="332" t="s">
        <v>504</v>
      </c>
    </row>
    <row r="116" spans="2:14" customFormat="1" ht="28.5" customHeight="1">
      <c r="B116" s="335"/>
      <c r="C116" s="335"/>
      <c r="D116" s="335"/>
      <c r="E116" s="335"/>
      <c r="F116" s="337" t="s">
        <v>499</v>
      </c>
      <c r="G116" s="337"/>
      <c r="H116" s="337"/>
      <c r="I116" s="337"/>
      <c r="J116" s="337"/>
      <c r="K116" s="337"/>
      <c r="L116" s="337"/>
      <c r="M116" s="331" t="s">
        <v>424</v>
      </c>
      <c r="N116" s="332" t="s">
        <v>505</v>
      </c>
    </row>
    <row r="117" spans="2:14" customFormat="1" ht="28.5" customHeight="1">
      <c r="B117" s="335"/>
      <c r="C117" s="335"/>
      <c r="D117" s="335"/>
      <c r="E117" s="335"/>
      <c r="F117" s="337" t="s">
        <v>506</v>
      </c>
      <c r="G117" s="337"/>
      <c r="H117" s="337"/>
      <c r="I117" s="337"/>
      <c r="J117" s="337"/>
      <c r="K117" s="337"/>
      <c r="L117" s="337"/>
      <c r="M117" s="331" t="s">
        <v>424</v>
      </c>
      <c r="N117" s="332" t="s">
        <v>507</v>
      </c>
    </row>
    <row r="118" spans="2:14" customFormat="1" ht="28.5" customHeight="1">
      <c r="B118" s="335"/>
      <c r="C118" s="335"/>
      <c r="D118" s="335"/>
      <c r="E118" s="335"/>
      <c r="F118" s="337" t="s">
        <v>503</v>
      </c>
      <c r="G118" s="337"/>
      <c r="H118" s="337"/>
      <c r="I118" s="337"/>
      <c r="J118" s="337"/>
      <c r="K118" s="337"/>
      <c r="L118" s="337"/>
      <c r="M118" s="331" t="s">
        <v>424</v>
      </c>
      <c r="N118" s="332" t="s">
        <v>508</v>
      </c>
    </row>
    <row r="119" spans="2:14" customFormat="1" ht="28.5" customHeight="1">
      <c r="B119" s="335"/>
      <c r="C119" s="335"/>
      <c r="D119" s="335"/>
      <c r="E119" s="335"/>
      <c r="F119" s="337" t="s">
        <v>509</v>
      </c>
      <c r="G119" s="337"/>
      <c r="H119" s="337"/>
      <c r="I119" s="337"/>
      <c r="J119" s="337"/>
      <c r="K119" s="337"/>
      <c r="L119" s="337"/>
      <c r="M119" s="331" t="s">
        <v>424</v>
      </c>
      <c r="N119" s="332" t="s">
        <v>510</v>
      </c>
    </row>
    <row r="120" spans="2:14" customFormat="1" ht="28.5" customHeight="1">
      <c r="B120" s="335"/>
      <c r="C120" s="335"/>
      <c r="D120" s="335"/>
      <c r="E120" s="335"/>
      <c r="F120" s="337" t="s">
        <v>511</v>
      </c>
      <c r="G120" s="337"/>
      <c r="H120" s="337"/>
      <c r="I120" s="337"/>
      <c r="J120" s="337"/>
      <c r="K120" s="337"/>
      <c r="L120" s="337"/>
      <c r="M120" s="331" t="s">
        <v>424</v>
      </c>
      <c r="N120" s="333" t="s">
        <v>512</v>
      </c>
    </row>
    <row r="121" spans="2:14" customFormat="1" ht="28.5" customHeight="1">
      <c r="B121" s="335">
        <v>4</v>
      </c>
      <c r="C121" s="335"/>
      <c r="D121" s="336" t="s">
        <v>514</v>
      </c>
      <c r="E121" s="335"/>
      <c r="F121" s="337" t="s">
        <v>515</v>
      </c>
      <c r="G121" s="337"/>
      <c r="H121" s="337"/>
      <c r="I121" s="337"/>
      <c r="J121" s="337"/>
      <c r="K121" s="337"/>
      <c r="L121" s="337"/>
      <c r="M121" s="331" t="s">
        <v>424</v>
      </c>
      <c r="N121" s="330">
        <v>9</v>
      </c>
    </row>
    <row r="122" spans="2:14" ht="15" customHeight="1">
      <c r="B122" s="224" t="s">
        <v>531</v>
      </c>
      <c r="C122" s="225"/>
      <c r="D122" s="225"/>
      <c r="E122" s="225"/>
      <c r="F122" s="226"/>
      <c r="G122" s="226"/>
      <c r="H122" s="226"/>
      <c r="I122" s="226"/>
      <c r="J122" s="226"/>
      <c r="K122" s="226"/>
      <c r="L122" s="226"/>
      <c r="M122" s="226"/>
      <c r="N122" s="227"/>
    </row>
    <row r="123" spans="2:14" ht="14.1" customHeight="1">
      <c r="B123" s="326"/>
      <c r="D123" s="225"/>
      <c r="E123" s="228"/>
      <c r="F123" s="228"/>
      <c r="G123" s="228"/>
      <c r="H123" s="228"/>
      <c r="I123" s="228"/>
      <c r="J123" s="228"/>
      <c r="K123" s="228"/>
      <c r="L123" s="228"/>
      <c r="N123" s="206" t="s">
        <v>532</v>
      </c>
    </row>
    <row r="124" spans="2:14" ht="14.1" customHeight="1">
      <c r="B124" s="209" t="s">
        <v>204</v>
      </c>
      <c r="C124" s="326"/>
      <c r="D124" s="225"/>
      <c r="E124" s="228"/>
      <c r="F124" s="228"/>
      <c r="G124" s="228"/>
      <c r="H124" s="228"/>
      <c r="I124" s="229"/>
      <c r="J124" s="228"/>
      <c r="K124" s="228"/>
      <c r="L124" s="228"/>
      <c r="M124" s="230"/>
    </row>
    <row r="125" spans="2:14" ht="6.75" customHeight="1" thickBot="1">
      <c r="B125" s="231"/>
      <c r="C125" s="326"/>
      <c r="D125" s="225"/>
      <c r="E125" s="228"/>
      <c r="F125" s="228"/>
      <c r="G125" s="228"/>
      <c r="H125" s="228"/>
      <c r="I125" s="229"/>
      <c r="J125" s="228"/>
      <c r="K125" s="228"/>
      <c r="L125" s="228"/>
      <c r="M125" s="230"/>
    </row>
    <row r="126" spans="2:14" ht="14.1" customHeight="1" thickBot="1">
      <c r="B126" s="445" t="s">
        <v>118</v>
      </c>
      <c r="C126" s="446"/>
      <c r="D126" s="447" t="s">
        <v>11</v>
      </c>
      <c r="E126" s="447"/>
      <c r="F126" s="448"/>
      <c r="G126" s="467" t="s">
        <v>12</v>
      </c>
      <c r="H126" s="468"/>
      <c r="I126" s="468"/>
      <c r="J126" s="468"/>
      <c r="K126" s="468"/>
      <c r="L126" s="469"/>
      <c r="M126" s="473" t="s">
        <v>225</v>
      </c>
      <c r="N126" s="474"/>
    </row>
    <row r="127" spans="2:14" ht="15" customHeight="1" thickTop="1">
      <c r="B127" s="452">
        <v>1</v>
      </c>
      <c r="C127" s="453"/>
      <c r="D127" s="456" t="s">
        <v>119</v>
      </c>
      <c r="E127" s="456"/>
      <c r="F127" s="457"/>
      <c r="G127" s="470" t="s">
        <v>141</v>
      </c>
      <c r="H127" s="471"/>
      <c r="I127" s="471"/>
      <c r="J127" s="471"/>
      <c r="K127" s="471"/>
      <c r="L127" s="472"/>
      <c r="M127" s="475" t="s">
        <v>207</v>
      </c>
      <c r="N127" s="476"/>
    </row>
    <row r="128" spans="2:14" ht="26.25" customHeight="1">
      <c r="B128" s="454"/>
      <c r="C128" s="455"/>
      <c r="D128" s="458"/>
      <c r="E128" s="458"/>
      <c r="F128" s="459"/>
      <c r="G128" s="449" t="s">
        <v>235</v>
      </c>
      <c r="H128" s="450"/>
      <c r="I128" s="450"/>
      <c r="J128" s="450"/>
      <c r="K128" s="450"/>
      <c r="L128" s="451"/>
      <c r="M128" s="372" t="s">
        <v>115</v>
      </c>
      <c r="N128" s="373"/>
    </row>
    <row r="129" spans="2:14" ht="14.25" customHeight="1">
      <c r="B129" s="463">
        <v>2</v>
      </c>
      <c r="C129" s="464"/>
      <c r="D129" s="460" t="s">
        <v>120</v>
      </c>
      <c r="E129" s="461"/>
      <c r="F129" s="462"/>
      <c r="G129" s="344" t="s">
        <v>122</v>
      </c>
      <c r="H129" s="465"/>
      <c r="I129" s="465"/>
      <c r="J129" s="465"/>
      <c r="K129" s="465"/>
      <c r="L129" s="466"/>
      <c r="M129" s="372" t="s">
        <v>116</v>
      </c>
      <c r="N129" s="373"/>
    </row>
    <row r="130" spans="2:14" ht="14.1" customHeight="1">
      <c r="B130" s="463">
        <v>3</v>
      </c>
      <c r="C130" s="464"/>
      <c r="D130" s="359" t="s">
        <v>10</v>
      </c>
      <c r="E130" s="359"/>
      <c r="F130" s="360"/>
      <c r="G130" s="449" t="s">
        <v>122</v>
      </c>
      <c r="H130" s="450"/>
      <c r="I130" s="450"/>
      <c r="J130" s="450"/>
      <c r="K130" s="450"/>
      <c r="L130" s="451"/>
      <c r="M130" s="372" t="s">
        <v>116</v>
      </c>
      <c r="N130" s="373"/>
    </row>
    <row r="131" spans="2:14" ht="14.1" customHeight="1">
      <c r="B131" s="357">
        <v>4</v>
      </c>
      <c r="C131" s="358"/>
      <c r="D131" s="359" t="s">
        <v>121</v>
      </c>
      <c r="E131" s="359"/>
      <c r="F131" s="360"/>
      <c r="G131" s="449" t="s">
        <v>122</v>
      </c>
      <c r="H131" s="450"/>
      <c r="I131" s="450"/>
      <c r="J131" s="450"/>
      <c r="K131" s="450"/>
      <c r="L131" s="451"/>
      <c r="M131" s="372" t="s">
        <v>116</v>
      </c>
      <c r="N131" s="373"/>
    </row>
    <row r="132" spans="2:14" ht="14.1" customHeight="1">
      <c r="B132" s="361">
        <v>5</v>
      </c>
      <c r="C132" s="362"/>
      <c r="D132" s="359" t="s">
        <v>113</v>
      </c>
      <c r="E132" s="359"/>
      <c r="F132" s="360"/>
      <c r="G132" s="449" t="s">
        <v>122</v>
      </c>
      <c r="H132" s="450"/>
      <c r="I132" s="450"/>
      <c r="J132" s="450"/>
      <c r="K132" s="450"/>
      <c r="L132" s="451"/>
      <c r="M132" s="372" t="s">
        <v>116</v>
      </c>
      <c r="N132" s="373"/>
    </row>
    <row r="133" spans="2:14" ht="14.1" customHeight="1">
      <c r="B133" s="361">
        <v>6</v>
      </c>
      <c r="C133" s="362"/>
      <c r="D133" s="359" t="s">
        <v>72</v>
      </c>
      <c r="E133" s="359"/>
      <c r="F133" s="360"/>
      <c r="G133" s="449" t="s">
        <v>122</v>
      </c>
      <c r="H133" s="450"/>
      <c r="I133" s="450"/>
      <c r="J133" s="450"/>
      <c r="K133" s="450"/>
      <c r="L133" s="451"/>
      <c r="M133" s="372" t="s">
        <v>208</v>
      </c>
      <c r="N133" s="373"/>
    </row>
    <row r="134" spans="2:14" ht="42" customHeight="1">
      <c r="B134" s="352">
        <v>7</v>
      </c>
      <c r="C134" s="353"/>
      <c r="D134" s="344" t="s">
        <v>305</v>
      </c>
      <c r="E134" s="345"/>
      <c r="F134" s="346"/>
      <c r="G134" s="344" t="s">
        <v>244</v>
      </c>
      <c r="H134" s="345"/>
      <c r="I134" s="345"/>
      <c r="J134" s="345"/>
      <c r="K134" s="345"/>
      <c r="L134" s="346"/>
      <c r="M134" s="372" t="s">
        <v>116</v>
      </c>
      <c r="N134" s="373"/>
    </row>
    <row r="135" spans="2:14" ht="42" customHeight="1">
      <c r="B135" s="352">
        <v>8</v>
      </c>
      <c r="C135" s="353"/>
      <c r="D135" s="344" t="s">
        <v>306</v>
      </c>
      <c r="E135" s="345"/>
      <c r="F135" s="346"/>
      <c r="G135" s="344" t="s">
        <v>244</v>
      </c>
      <c r="H135" s="345"/>
      <c r="I135" s="345"/>
      <c r="J135" s="345"/>
      <c r="K135" s="345"/>
      <c r="L135" s="346"/>
      <c r="M135" s="372" t="s">
        <v>116</v>
      </c>
      <c r="N135" s="373"/>
    </row>
    <row r="136" spans="2:14" ht="42" customHeight="1">
      <c r="B136" s="352">
        <v>9</v>
      </c>
      <c r="C136" s="353"/>
      <c r="D136" s="344" t="s">
        <v>307</v>
      </c>
      <c r="E136" s="345"/>
      <c r="F136" s="346"/>
      <c r="G136" s="344" t="s">
        <v>245</v>
      </c>
      <c r="H136" s="345"/>
      <c r="I136" s="345"/>
      <c r="J136" s="345"/>
      <c r="K136" s="345"/>
      <c r="L136" s="346"/>
      <c r="M136" s="372" t="s">
        <v>116</v>
      </c>
      <c r="N136" s="373"/>
    </row>
    <row r="137" spans="2:14" ht="48" customHeight="1">
      <c r="B137" s="352">
        <v>10</v>
      </c>
      <c r="C137" s="353"/>
      <c r="D137" s="344" t="s">
        <v>308</v>
      </c>
      <c r="E137" s="354"/>
      <c r="F137" s="355"/>
      <c r="G137" s="344" t="s">
        <v>244</v>
      </c>
      <c r="H137" s="345"/>
      <c r="I137" s="345"/>
      <c r="J137" s="345"/>
      <c r="K137" s="345"/>
      <c r="L137" s="346"/>
      <c r="M137" s="372" t="s">
        <v>116</v>
      </c>
      <c r="N137" s="373"/>
    </row>
    <row r="138" spans="2:14" ht="28.5" customHeight="1">
      <c r="B138" s="361">
        <v>20</v>
      </c>
      <c r="C138" s="362"/>
      <c r="D138" s="460" t="s">
        <v>242</v>
      </c>
      <c r="E138" s="461"/>
      <c r="F138" s="462"/>
      <c r="G138" s="344" t="s">
        <v>270</v>
      </c>
      <c r="H138" s="345"/>
      <c r="I138" s="345"/>
      <c r="J138" s="345"/>
      <c r="K138" s="345"/>
      <c r="L138" s="346"/>
      <c r="M138" s="372" t="s">
        <v>243</v>
      </c>
      <c r="N138" s="373"/>
    </row>
    <row r="139" spans="2:14" ht="28.5" customHeight="1">
      <c r="B139" s="361">
        <v>17</v>
      </c>
      <c r="C139" s="362"/>
      <c r="D139" s="344" t="s">
        <v>274</v>
      </c>
      <c r="E139" s="345"/>
      <c r="F139" s="346"/>
      <c r="G139" s="344" t="s">
        <v>277</v>
      </c>
      <c r="H139" s="345"/>
      <c r="I139" s="345"/>
      <c r="J139" s="345"/>
      <c r="K139" s="345"/>
      <c r="L139" s="346"/>
      <c r="M139" s="372" t="s">
        <v>275</v>
      </c>
      <c r="N139" s="373"/>
    </row>
    <row r="140" spans="2:14" ht="15" customHeight="1">
      <c r="B140" s="352">
        <v>22</v>
      </c>
      <c r="C140" s="353"/>
      <c r="D140" s="484" t="s">
        <v>13</v>
      </c>
      <c r="E140" s="484"/>
      <c r="F140" s="485"/>
      <c r="G140" s="495" t="s">
        <v>209</v>
      </c>
      <c r="H140" s="496"/>
      <c r="I140" s="496"/>
      <c r="J140" s="496"/>
      <c r="K140" s="496"/>
      <c r="L140" s="496"/>
      <c r="M140" s="372" t="s">
        <v>114</v>
      </c>
      <c r="N140" s="373"/>
    </row>
    <row r="141" spans="2:14" ht="27.75" customHeight="1" thickBot="1">
      <c r="B141" s="480">
        <v>25</v>
      </c>
      <c r="C141" s="481"/>
      <c r="D141" s="482" t="s">
        <v>14</v>
      </c>
      <c r="E141" s="482"/>
      <c r="F141" s="483"/>
      <c r="G141" s="488" t="s">
        <v>15</v>
      </c>
      <c r="H141" s="489"/>
      <c r="I141" s="489"/>
      <c r="J141" s="489"/>
      <c r="K141" s="489"/>
      <c r="L141" s="490"/>
      <c r="M141" s="374" t="s">
        <v>16</v>
      </c>
      <c r="N141" s="375"/>
    </row>
    <row r="142" spans="2:14" ht="15" customHeight="1">
      <c r="B142" s="326" t="s">
        <v>214</v>
      </c>
      <c r="C142" s="232"/>
      <c r="D142" s="233"/>
      <c r="E142" s="233"/>
      <c r="F142" s="233"/>
      <c r="G142" s="228"/>
      <c r="H142" s="234"/>
      <c r="I142" s="234"/>
      <c r="J142" s="234"/>
      <c r="K142" s="234"/>
      <c r="L142" s="234"/>
      <c r="M142" s="235"/>
    </row>
    <row r="143" spans="2:14" ht="12.75" customHeight="1">
      <c r="B143" s="326" t="s">
        <v>142</v>
      </c>
      <c r="C143" s="224"/>
      <c r="D143" s="224"/>
      <c r="E143" s="224"/>
      <c r="F143" s="224"/>
      <c r="G143" s="228"/>
      <c r="H143" s="236"/>
      <c r="I143" s="236"/>
      <c r="J143" s="236"/>
      <c r="K143" s="236"/>
      <c r="L143" s="236"/>
      <c r="M143" s="232"/>
    </row>
    <row r="144" spans="2:14" ht="12.75" customHeight="1">
      <c r="B144" s="326" t="s">
        <v>226</v>
      </c>
      <c r="C144" s="224"/>
      <c r="D144" s="224"/>
      <c r="E144" s="224"/>
      <c r="F144" s="224"/>
      <c r="G144" s="228"/>
      <c r="H144" s="236"/>
      <c r="I144" s="236"/>
      <c r="J144" s="326"/>
      <c r="K144" s="224"/>
      <c r="L144" s="224"/>
      <c r="M144" s="232"/>
    </row>
    <row r="145" spans="1:16" ht="12.75" customHeight="1">
      <c r="B145" s="326"/>
      <c r="C145" s="224" t="s">
        <v>227</v>
      </c>
      <c r="D145" s="224"/>
      <c r="E145" s="224"/>
      <c r="F145" s="224"/>
      <c r="G145" s="228"/>
      <c r="H145" s="236"/>
      <c r="I145" s="236"/>
      <c r="J145" s="326"/>
      <c r="K145" s="224"/>
      <c r="L145" s="224"/>
      <c r="M145" s="232"/>
    </row>
    <row r="146" spans="1:16" ht="12.75" customHeight="1">
      <c r="B146" s="326" t="s">
        <v>228</v>
      </c>
      <c r="C146" s="224"/>
      <c r="D146" s="224"/>
      <c r="E146" s="224"/>
      <c r="F146" s="224"/>
      <c r="G146" s="228"/>
      <c r="H146" s="236"/>
      <c r="I146" s="236"/>
      <c r="J146" s="326"/>
      <c r="K146" s="224"/>
      <c r="L146" s="224"/>
      <c r="M146" s="232"/>
    </row>
    <row r="147" spans="1:16" ht="12.75" customHeight="1">
      <c r="B147" s="326" t="s">
        <v>210</v>
      </c>
      <c r="C147" s="224"/>
      <c r="D147" s="224"/>
      <c r="E147" s="224"/>
      <c r="F147" s="224"/>
      <c r="G147" s="228"/>
      <c r="H147" s="236"/>
      <c r="I147" s="236"/>
      <c r="J147" s="326"/>
      <c r="K147" s="224"/>
      <c r="L147" s="224"/>
      <c r="M147" s="235"/>
    </row>
    <row r="148" spans="1:16" ht="12.75" customHeight="1">
      <c r="A148" s="221"/>
      <c r="B148" s="326" t="s">
        <v>298</v>
      </c>
      <c r="C148" s="224"/>
      <c r="D148" s="224"/>
      <c r="E148" s="224"/>
      <c r="F148" s="224"/>
      <c r="G148" s="228"/>
      <c r="H148" s="236"/>
      <c r="I148" s="236"/>
      <c r="J148" s="326"/>
      <c r="K148" s="224"/>
      <c r="L148" s="224"/>
      <c r="M148" s="235"/>
      <c r="P148" s="210"/>
    </row>
    <row r="149" spans="1:16" ht="12.75" customHeight="1">
      <c r="A149" s="221"/>
      <c r="B149" s="326" t="s">
        <v>276</v>
      </c>
      <c r="C149" s="224"/>
      <c r="D149" s="224"/>
      <c r="E149" s="224"/>
      <c r="F149" s="224"/>
      <c r="G149" s="228"/>
      <c r="H149" s="236"/>
      <c r="I149" s="236"/>
      <c r="J149" s="326"/>
      <c r="K149" s="224"/>
      <c r="L149" s="224"/>
      <c r="M149" s="235"/>
      <c r="P149" s="210"/>
    </row>
    <row r="150" spans="1:16" ht="12.75" customHeight="1">
      <c r="B150" s="326"/>
      <c r="C150" s="237"/>
      <c r="D150" s="237"/>
      <c r="E150" s="237"/>
      <c r="F150" s="237"/>
      <c r="G150" s="228"/>
      <c r="H150" s="234"/>
      <c r="I150" s="234"/>
      <c r="J150" s="234"/>
      <c r="K150" s="234"/>
      <c r="L150" s="234"/>
      <c r="M150" s="235"/>
    </row>
    <row r="151" spans="1:16" ht="13.7" customHeight="1">
      <c r="B151" s="321"/>
      <c r="C151" s="237"/>
      <c r="D151" s="237"/>
      <c r="E151" s="237"/>
      <c r="F151" s="237"/>
      <c r="G151" s="228"/>
      <c r="H151" s="234"/>
      <c r="I151" s="234"/>
      <c r="J151" s="234"/>
      <c r="K151" s="234"/>
      <c r="L151" s="234"/>
      <c r="M151" s="235"/>
    </row>
    <row r="152" spans="1:16" ht="14.1" customHeight="1">
      <c r="B152" s="209" t="s">
        <v>201</v>
      </c>
      <c r="C152" s="326"/>
      <c r="D152" s="225"/>
      <c r="E152" s="228"/>
      <c r="F152" s="228"/>
      <c r="G152" s="228"/>
      <c r="H152" s="228"/>
      <c r="I152" s="228"/>
      <c r="J152" s="228"/>
      <c r="K152" s="228"/>
      <c r="L152" s="228"/>
      <c r="M152" s="230"/>
    </row>
    <row r="153" spans="1:16" ht="3.75" customHeight="1" thickBot="1">
      <c r="B153" s="231"/>
      <c r="C153" s="326"/>
      <c r="D153" s="225"/>
      <c r="E153" s="228"/>
      <c r="F153" s="228"/>
      <c r="G153" s="228"/>
      <c r="H153" s="228"/>
      <c r="I153" s="228"/>
      <c r="J153" s="228"/>
      <c r="K153" s="228"/>
      <c r="L153" s="228"/>
      <c r="M153" s="230"/>
    </row>
    <row r="154" spans="1:16" ht="14.1" customHeight="1" thickBot="1">
      <c r="B154" s="404"/>
      <c r="C154" s="405"/>
      <c r="D154" s="491" t="s">
        <v>249</v>
      </c>
      <c r="E154" s="492"/>
      <c r="F154" s="492"/>
      <c r="G154" s="492"/>
      <c r="H154" s="492"/>
      <c r="I154" s="492"/>
      <c r="J154" s="492"/>
      <c r="K154" s="478" t="s">
        <v>250</v>
      </c>
      <c r="L154" s="479"/>
      <c r="M154" s="238" t="s">
        <v>252</v>
      </c>
    </row>
    <row r="155" spans="1:16" ht="14.1" customHeight="1" thickTop="1">
      <c r="B155" s="486">
        <v>1</v>
      </c>
      <c r="C155" s="487"/>
      <c r="D155" s="493" t="s">
        <v>17</v>
      </c>
      <c r="E155" s="494"/>
      <c r="F155" s="494"/>
      <c r="G155" s="494"/>
      <c r="H155" s="494"/>
      <c r="I155" s="494"/>
      <c r="J155" s="494"/>
      <c r="K155" s="401" t="s">
        <v>341</v>
      </c>
      <c r="L155" s="402"/>
      <c r="M155" s="239" t="s">
        <v>112</v>
      </c>
    </row>
    <row r="156" spans="1:16" ht="14.1" customHeight="1">
      <c r="B156" s="338">
        <v>2</v>
      </c>
      <c r="C156" s="339"/>
      <c r="D156" s="340" t="s">
        <v>18</v>
      </c>
      <c r="E156" s="341"/>
      <c r="F156" s="341"/>
      <c r="G156" s="341"/>
      <c r="H156" s="341"/>
      <c r="I156" s="341"/>
      <c r="J156" s="341"/>
      <c r="K156" s="370" t="s">
        <v>342</v>
      </c>
      <c r="L156" s="371"/>
      <c r="M156" s="240" t="s">
        <v>91</v>
      </c>
    </row>
    <row r="157" spans="1:16" ht="14.1" customHeight="1">
      <c r="B157" s="338">
        <v>3</v>
      </c>
      <c r="C157" s="339"/>
      <c r="D157" s="340" t="s">
        <v>19</v>
      </c>
      <c r="E157" s="341"/>
      <c r="F157" s="341"/>
      <c r="G157" s="341"/>
      <c r="H157" s="341"/>
      <c r="I157" s="341"/>
      <c r="J157" s="341"/>
      <c r="K157" s="370" t="s">
        <v>343</v>
      </c>
      <c r="L157" s="371"/>
      <c r="M157" s="240" t="s">
        <v>92</v>
      </c>
    </row>
    <row r="158" spans="1:16" ht="14.1" customHeight="1">
      <c r="B158" s="338">
        <v>4</v>
      </c>
      <c r="C158" s="339"/>
      <c r="D158" s="340" t="s">
        <v>20</v>
      </c>
      <c r="E158" s="341"/>
      <c r="F158" s="341"/>
      <c r="G158" s="341"/>
      <c r="H158" s="341"/>
      <c r="I158" s="341"/>
      <c r="J158" s="341"/>
      <c r="K158" s="370" t="s">
        <v>344</v>
      </c>
      <c r="L158" s="371"/>
      <c r="M158" s="240" t="s">
        <v>93</v>
      </c>
    </row>
    <row r="159" spans="1:16" ht="14.1" customHeight="1">
      <c r="B159" s="338">
        <v>5</v>
      </c>
      <c r="C159" s="339"/>
      <c r="D159" s="340" t="s">
        <v>21</v>
      </c>
      <c r="E159" s="341"/>
      <c r="F159" s="341"/>
      <c r="G159" s="341"/>
      <c r="H159" s="341"/>
      <c r="I159" s="341"/>
      <c r="J159" s="341"/>
      <c r="K159" s="370" t="s">
        <v>345</v>
      </c>
      <c r="L159" s="371"/>
      <c r="M159" s="240" t="s">
        <v>94</v>
      </c>
    </row>
    <row r="160" spans="1:16" ht="14.1" customHeight="1">
      <c r="B160" s="338">
        <v>6</v>
      </c>
      <c r="C160" s="339"/>
      <c r="D160" s="340" t="s">
        <v>22</v>
      </c>
      <c r="E160" s="341"/>
      <c r="F160" s="341"/>
      <c r="G160" s="341"/>
      <c r="H160" s="341"/>
      <c r="I160" s="341"/>
      <c r="J160" s="341"/>
      <c r="K160" s="370" t="s">
        <v>346</v>
      </c>
      <c r="L160" s="371"/>
      <c r="M160" s="240" t="s">
        <v>95</v>
      </c>
    </row>
    <row r="161" spans="2:13" ht="14.1" customHeight="1">
      <c r="B161" s="338">
        <v>7</v>
      </c>
      <c r="C161" s="339"/>
      <c r="D161" s="340" t="s">
        <v>23</v>
      </c>
      <c r="E161" s="341"/>
      <c r="F161" s="341"/>
      <c r="G161" s="341"/>
      <c r="H161" s="341"/>
      <c r="I161" s="341"/>
      <c r="J161" s="341"/>
      <c r="K161" s="370" t="s">
        <v>347</v>
      </c>
      <c r="L161" s="371"/>
      <c r="M161" s="240" t="s">
        <v>96</v>
      </c>
    </row>
    <row r="162" spans="2:13" ht="14.1" customHeight="1">
      <c r="B162" s="338">
        <v>8</v>
      </c>
      <c r="C162" s="339"/>
      <c r="D162" s="340" t="s">
        <v>24</v>
      </c>
      <c r="E162" s="341"/>
      <c r="F162" s="341"/>
      <c r="G162" s="341"/>
      <c r="H162" s="341"/>
      <c r="I162" s="341"/>
      <c r="J162" s="341"/>
      <c r="K162" s="370" t="s">
        <v>348</v>
      </c>
      <c r="L162" s="371"/>
      <c r="M162" s="240" t="s">
        <v>97</v>
      </c>
    </row>
    <row r="163" spans="2:13" ht="14.1" customHeight="1">
      <c r="B163" s="338">
        <v>9</v>
      </c>
      <c r="C163" s="339"/>
      <c r="D163" s="340" t="s">
        <v>25</v>
      </c>
      <c r="E163" s="341"/>
      <c r="F163" s="341"/>
      <c r="G163" s="341"/>
      <c r="H163" s="341"/>
      <c r="I163" s="341"/>
      <c r="J163" s="341"/>
      <c r="K163" s="370" t="s">
        <v>349</v>
      </c>
      <c r="L163" s="371"/>
      <c r="M163" s="240" t="s">
        <v>98</v>
      </c>
    </row>
    <row r="164" spans="2:13" ht="14.1" customHeight="1">
      <c r="B164" s="338">
        <v>10</v>
      </c>
      <c r="C164" s="339"/>
      <c r="D164" s="340" t="s">
        <v>26</v>
      </c>
      <c r="E164" s="341"/>
      <c r="F164" s="341"/>
      <c r="G164" s="341"/>
      <c r="H164" s="341"/>
      <c r="I164" s="341"/>
      <c r="J164" s="341"/>
      <c r="K164" s="370" t="s">
        <v>350</v>
      </c>
      <c r="L164" s="371"/>
      <c r="M164" s="240" t="s">
        <v>99</v>
      </c>
    </row>
    <row r="165" spans="2:13" ht="14.1" customHeight="1">
      <c r="B165" s="338">
        <v>11</v>
      </c>
      <c r="C165" s="339"/>
      <c r="D165" s="340" t="s">
        <v>27</v>
      </c>
      <c r="E165" s="341"/>
      <c r="F165" s="341"/>
      <c r="G165" s="341"/>
      <c r="H165" s="341"/>
      <c r="I165" s="341"/>
      <c r="J165" s="341"/>
      <c r="K165" s="370" t="s">
        <v>351</v>
      </c>
      <c r="L165" s="371"/>
      <c r="M165" s="240" t="s">
        <v>100</v>
      </c>
    </row>
    <row r="166" spans="2:13" ht="14.1" customHeight="1">
      <c r="B166" s="338">
        <v>12</v>
      </c>
      <c r="C166" s="339"/>
      <c r="D166" s="340" t="s">
        <v>28</v>
      </c>
      <c r="E166" s="341"/>
      <c r="F166" s="341"/>
      <c r="G166" s="341"/>
      <c r="H166" s="341"/>
      <c r="I166" s="341"/>
      <c r="J166" s="341"/>
      <c r="K166" s="370" t="s">
        <v>352</v>
      </c>
      <c r="L166" s="371"/>
      <c r="M166" s="240" t="s">
        <v>101</v>
      </c>
    </row>
    <row r="167" spans="2:13" ht="14.1" customHeight="1">
      <c r="B167" s="338">
        <v>13</v>
      </c>
      <c r="C167" s="339"/>
      <c r="D167" s="340" t="s">
        <v>29</v>
      </c>
      <c r="E167" s="341"/>
      <c r="F167" s="341"/>
      <c r="G167" s="341"/>
      <c r="H167" s="341"/>
      <c r="I167" s="341"/>
      <c r="J167" s="341"/>
      <c r="K167" s="370" t="s">
        <v>353</v>
      </c>
      <c r="L167" s="371"/>
      <c r="M167" s="240" t="s">
        <v>102</v>
      </c>
    </row>
    <row r="168" spans="2:13" ht="14.1" customHeight="1">
      <c r="B168" s="338">
        <v>14</v>
      </c>
      <c r="C168" s="339"/>
      <c r="D168" s="340" t="s">
        <v>30</v>
      </c>
      <c r="E168" s="341"/>
      <c r="F168" s="341"/>
      <c r="G168" s="341"/>
      <c r="H168" s="341"/>
      <c r="I168" s="341"/>
      <c r="J168" s="341"/>
      <c r="K168" s="370" t="s">
        <v>354</v>
      </c>
      <c r="L168" s="371"/>
      <c r="M168" s="240" t="s">
        <v>103</v>
      </c>
    </row>
    <row r="169" spans="2:13" ht="14.1" customHeight="1">
      <c r="B169" s="338">
        <v>15</v>
      </c>
      <c r="C169" s="339"/>
      <c r="D169" s="340" t="s">
        <v>31</v>
      </c>
      <c r="E169" s="341"/>
      <c r="F169" s="341"/>
      <c r="G169" s="341"/>
      <c r="H169" s="341"/>
      <c r="I169" s="341"/>
      <c r="J169" s="341"/>
      <c r="K169" s="370" t="s">
        <v>355</v>
      </c>
      <c r="L169" s="371"/>
      <c r="M169" s="240" t="s">
        <v>104</v>
      </c>
    </row>
    <row r="170" spans="2:13" ht="14.1" customHeight="1">
      <c r="B170" s="338">
        <v>16</v>
      </c>
      <c r="C170" s="339"/>
      <c r="D170" s="340" t="s">
        <v>32</v>
      </c>
      <c r="E170" s="341"/>
      <c r="F170" s="341"/>
      <c r="G170" s="341"/>
      <c r="H170" s="341"/>
      <c r="I170" s="341"/>
      <c r="J170" s="341"/>
      <c r="K170" s="370" t="s">
        <v>356</v>
      </c>
      <c r="L170" s="371"/>
      <c r="M170" s="240" t="s">
        <v>105</v>
      </c>
    </row>
    <row r="171" spans="2:13" ht="14.1" customHeight="1">
      <c r="B171" s="338">
        <v>17</v>
      </c>
      <c r="C171" s="339"/>
      <c r="D171" s="340" t="s">
        <v>33</v>
      </c>
      <c r="E171" s="341"/>
      <c r="F171" s="341"/>
      <c r="G171" s="341"/>
      <c r="H171" s="341"/>
      <c r="I171" s="341"/>
      <c r="J171" s="341"/>
      <c r="K171" s="370" t="s">
        <v>357</v>
      </c>
      <c r="L171" s="371"/>
      <c r="M171" s="240" t="s">
        <v>106</v>
      </c>
    </row>
    <row r="172" spans="2:13" ht="14.1" customHeight="1">
      <c r="B172" s="338">
        <v>18</v>
      </c>
      <c r="C172" s="339"/>
      <c r="D172" s="340" t="s">
        <v>34</v>
      </c>
      <c r="E172" s="341"/>
      <c r="F172" s="341"/>
      <c r="G172" s="341"/>
      <c r="H172" s="341"/>
      <c r="I172" s="341"/>
      <c r="J172" s="341"/>
      <c r="K172" s="370" t="s">
        <v>358</v>
      </c>
      <c r="L172" s="371"/>
      <c r="M172" s="240" t="s">
        <v>107</v>
      </c>
    </row>
    <row r="173" spans="2:13" ht="14.1" customHeight="1">
      <c r="B173" s="338">
        <v>19</v>
      </c>
      <c r="C173" s="339"/>
      <c r="D173" s="340" t="s">
        <v>35</v>
      </c>
      <c r="E173" s="341"/>
      <c r="F173" s="341"/>
      <c r="G173" s="341"/>
      <c r="H173" s="341"/>
      <c r="I173" s="341"/>
      <c r="J173" s="341"/>
      <c r="K173" s="370" t="s">
        <v>359</v>
      </c>
      <c r="L173" s="371"/>
      <c r="M173" s="240" t="s">
        <v>108</v>
      </c>
    </row>
    <row r="174" spans="2:13" ht="14.1" customHeight="1">
      <c r="B174" s="338">
        <v>20</v>
      </c>
      <c r="C174" s="339"/>
      <c r="D174" s="340" t="s">
        <v>36</v>
      </c>
      <c r="E174" s="341"/>
      <c r="F174" s="341"/>
      <c r="G174" s="341"/>
      <c r="H174" s="341"/>
      <c r="I174" s="341"/>
      <c r="J174" s="341"/>
      <c r="K174" s="370" t="s">
        <v>360</v>
      </c>
      <c r="L174" s="371"/>
      <c r="M174" s="240" t="s">
        <v>109</v>
      </c>
    </row>
    <row r="175" spans="2:13" ht="14.1" customHeight="1">
      <c r="B175" s="338">
        <v>21</v>
      </c>
      <c r="C175" s="339"/>
      <c r="D175" s="340" t="s">
        <v>37</v>
      </c>
      <c r="E175" s="341"/>
      <c r="F175" s="341"/>
      <c r="G175" s="341"/>
      <c r="H175" s="341"/>
      <c r="I175" s="341"/>
      <c r="J175" s="341"/>
      <c r="K175" s="370" t="s">
        <v>361</v>
      </c>
      <c r="L175" s="371"/>
      <c r="M175" s="240" t="s">
        <v>110</v>
      </c>
    </row>
    <row r="176" spans="2:13" ht="14.1" customHeight="1" thickBot="1">
      <c r="B176" s="412">
        <v>22</v>
      </c>
      <c r="C176" s="413"/>
      <c r="D176" s="408" t="s">
        <v>38</v>
      </c>
      <c r="E176" s="409"/>
      <c r="F176" s="409"/>
      <c r="G176" s="409"/>
      <c r="H176" s="409"/>
      <c r="I176" s="409"/>
      <c r="J176" s="409"/>
      <c r="K176" s="410" t="s">
        <v>362</v>
      </c>
      <c r="L176" s="411"/>
      <c r="M176" s="241" t="s">
        <v>111</v>
      </c>
    </row>
    <row r="177" spans="1:14" ht="14.1" customHeight="1">
      <c r="B177" s="242"/>
      <c r="C177" s="242"/>
      <c r="D177" s="243"/>
      <c r="E177" s="244"/>
      <c r="F177" s="244"/>
      <c r="G177" s="244"/>
      <c r="H177" s="244"/>
      <c r="I177" s="244"/>
      <c r="J177" s="244"/>
      <c r="K177" s="245"/>
      <c r="L177" s="246"/>
      <c r="M177" s="247"/>
    </row>
    <row r="178" spans="1:14" ht="13.7" customHeight="1">
      <c r="B178" s="225"/>
      <c r="C178" s="326"/>
      <c r="D178" s="225"/>
      <c r="E178" s="228"/>
      <c r="F178" s="228"/>
      <c r="G178" s="228"/>
      <c r="H178" s="228"/>
      <c r="I178" s="228"/>
      <c r="J178" s="228"/>
      <c r="K178" s="228"/>
      <c r="L178" s="228"/>
      <c r="M178" s="230"/>
    </row>
    <row r="179" spans="1:14" ht="14.1" customHeight="1">
      <c r="B179" s="209" t="s">
        <v>202</v>
      </c>
      <c r="C179" s="248"/>
      <c r="D179" s="214"/>
      <c r="F179" s="236"/>
      <c r="G179" s="236"/>
      <c r="H179" s="236"/>
      <c r="I179" s="236"/>
      <c r="J179" s="236"/>
      <c r="K179" s="236"/>
      <c r="L179" s="326"/>
      <c r="M179" s="204"/>
      <c r="N179" s="206" t="s">
        <v>516</v>
      </c>
    </row>
    <row r="180" spans="1:14" ht="6.75" customHeight="1" thickBot="1">
      <c r="B180" s="324"/>
      <c r="C180" s="214"/>
      <c r="D180" s="326"/>
      <c r="E180" s="326"/>
      <c r="F180" s="214"/>
      <c r="G180" s="214"/>
      <c r="H180" s="214"/>
      <c r="I180" s="214"/>
      <c r="J180" s="214"/>
      <c r="K180" s="214"/>
      <c r="L180" s="214"/>
      <c r="M180" s="326"/>
    </row>
    <row r="181" spans="1:14" ht="14.1" customHeight="1">
      <c r="B181" s="382">
        <v>1</v>
      </c>
      <c r="C181" s="383"/>
      <c r="D181" s="249" t="s">
        <v>39</v>
      </c>
      <c r="E181" s="250"/>
      <c r="F181" s="250"/>
      <c r="G181" s="250"/>
      <c r="H181" s="250" t="s">
        <v>183</v>
      </c>
      <c r="I181" s="250"/>
      <c r="J181" s="250"/>
      <c r="K181" s="250"/>
      <c r="L181" s="251"/>
      <c r="M181" s="252"/>
    </row>
    <row r="182" spans="1:14" ht="14.1" customHeight="1">
      <c r="B182" s="368">
        <v>2</v>
      </c>
      <c r="C182" s="369"/>
      <c r="D182" s="253" t="s">
        <v>184</v>
      </c>
      <c r="E182" s="254"/>
      <c r="F182" s="254"/>
      <c r="G182" s="254"/>
      <c r="H182" s="254" t="s">
        <v>185</v>
      </c>
      <c r="I182" s="254"/>
      <c r="J182" s="254"/>
      <c r="K182" s="254"/>
      <c r="L182" s="255"/>
      <c r="M182" s="252"/>
    </row>
    <row r="183" spans="1:14" ht="14.1" customHeight="1">
      <c r="B183" s="368">
        <v>3</v>
      </c>
      <c r="C183" s="369"/>
      <c r="D183" s="253" t="s">
        <v>186</v>
      </c>
      <c r="E183" s="254"/>
      <c r="F183" s="254"/>
      <c r="G183" s="254"/>
      <c r="H183" s="254" t="s">
        <v>187</v>
      </c>
      <c r="I183" s="254"/>
      <c r="J183" s="254"/>
      <c r="K183" s="254"/>
      <c r="L183" s="255"/>
      <c r="M183" s="252"/>
    </row>
    <row r="184" spans="1:14" ht="14.1" customHeight="1">
      <c r="B184" s="368">
        <v>4</v>
      </c>
      <c r="C184" s="369"/>
      <c r="D184" s="253" t="s">
        <v>188</v>
      </c>
      <c r="E184" s="254"/>
      <c r="F184" s="254"/>
      <c r="G184" s="254"/>
      <c r="H184" s="254" t="s">
        <v>189</v>
      </c>
      <c r="I184" s="254"/>
      <c r="J184" s="254"/>
      <c r="K184" s="254"/>
      <c r="L184" s="255"/>
      <c r="M184" s="252"/>
    </row>
    <row r="185" spans="1:14" ht="14.1" customHeight="1">
      <c r="B185" s="368">
        <v>5</v>
      </c>
      <c r="C185" s="369"/>
      <c r="D185" s="253" t="s">
        <v>190</v>
      </c>
      <c r="E185" s="254"/>
      <c r="F185" s="254"/>
      <c r="G185" s="254"/>
      <c r="H185" s="254" t="s">
        <v>191</v>
      </c>
      <c r="I185" s="254"/>
      <c r="J185" s="254"/>
      <c r="K185" s="254"/>
      <c r="L185" s="255"/>
      <c r="M185" s="252"/>
    </row>
    <row r="186" spans="1:14" ht="14.1" customHeight="1">
      <c r="B186" s="368">
        <v>6</v>
      </c>
      <c r="C186" s="369"/>
      <c r="D186" s="253" t="s">
        <v>40</v>
      </c>
      <c r="E186" s="254"/>
      <c r="F186" s="254"/>
      <c r="G186" s="254"/>
      <c r="H186" s="254" t="s">
        <v>192</v>
      </c>
      <c r="I186" s="254"/>
      <c r="J186" s="254"/>
      <c r="K186" s="254"/>
      <c r="L186" s="255"/>
      <c r="M186" s="252"/>
    </row>
    <row r="187" spans="1:14" ht="14.1" customHeight="1">
      <c r="B187" s="368">
        <v>7</v>
      </c>
      <c r="C187" s="369"/>
      <c r="D187" s="253" t="s">
        <v>41</v>
      </c>
      <c r="E187" s="254"/>
      <c r="F187" s="254"/>
      <c r="G187" s="254"/>
      <c r="H187" s="254" t="s">
        <v>193</v>
      </c>
      <c r="I187" s="254"/>
      <c r="J187" s="254"/>
      <c r="K187" s="254"/>
      <c r="L187" s="255"/>
      <c r="M187" s="252"/>
    </row>
    <row r="188" spans="1:14" ht="14.1" customHeight="1">
      <c r="B188" s="368">
        <v>8</v>
      </c>
      <c r="C188" s="369"/>
      <c r="D188" s="253" t="s">
        <v>194</v>
      </c>
      <c r="E188" s="254"/>
      <c r="F188" s="254"/>
      <c r="G188" s="254"/>
      <c r="H188" s="254" t="s">
        <v>195</v>
      </c>
      <c r="I188" s="254"/>
      <c r="J188" s="254"/>
      <c r="K188" s="254"/>
      <c r="L188" s="255"/>
      <c r="M188" s="252"/>
    </row>
    <row r="189" spans="1:14" ht="14.1" customHeight="1" thickBot="1">
      <c r="B189" s="392">
        <v>9</v>
      </c>
      <c r="C189" s="393"/>
      <c r="D189" s="256" t="s">
        <v>196</v>
      </c>
      <c r="E189" s="257"/>
      <c r="F189" s="257"/>
      <c r="G189" s="257"/>
      <c r="H189" s="257" t="s">
        <v>197</v>
      </c>
      <c r="I189" s="257"/>
      <c r="J189" s="257"/>
      <c r="K189" s="257"/>
      <c r="L189" s="258"/>
      <c r="M189" s="252"/>
    </row>
    <row r="190" spans="1:14" ht="14.1" customHeight="1">
      <c r="B190" s="224"/>
      <c r="C190" s="259"/>
      <c r="E190" s="234"/>
      <c r="F190" s="234"/>
      <c r="G190" s="234"/>
      <c r="H190" s="234"/>
      <c r="I190" s="234"/>
      <c r="J190" s="234"/>
      <c r="K190" s="234"/>
      <c r="L190" s="234"/>
      <c r="M190" s="224"/>
    </row>
    <row r="191" spans="1:14" ht="14.1" customHeight="1">
      <c r="B191" s="224"/>
      <c r="C191" s="259"/>
      <c r="E191" s="234"/>
      <c r="F191" s="234"/>
      <c r="G191" s="234"/>
      <c r="H191" s="234"/>
      <c r="I191" s="234"/>
      <c r="J191" s="234"/>
      <c r="K191" s="234"/>
      <c r="L191" s="234"/>
      <c r="M191" s="224"/>
    </row>
    <row r="192" spans="1:14" s="267" customFormat="1" ht="14.1" customHeight="1">
      <c r="A192" s="260"/>
      <c r="B192" s="261" t="s">
        <v>363</v>
      </c>
      <c r="C192" s="262"/>
      <c r="D192" s="263"/>
      <c r="E192" s="264"/>
      <c r="F192" s="265"/>
      <c r="G192" s="264"/>
      <c r="H192" s="264"/>
      <c r="I192" s="264"/>
      <c r="J192" s="264"/>
      <c r="K192" s="264"/>
      <c r="L192" s="264"/>
      <c r="M192" s="266"/>
    </row>
    <row r="193" spans="1:14" s="267" customFormat="1">
      <c r="A193" s="260"/>
      <c r="B193" s="381" t="s">
        <v>364</v>
      </c>
      <c r="C193" s="381"/>
      <c r="D193" s="381"/>
      <c r="E193" s="381"/>
      <c r="F193" s="381"/>
      <c r="G193" s="381"/>
      <c r="H193" s="381"/>
      <c r="I193" s="381"/>
      <c r="J193" s="381"/>
      <c r="K193" s="381"/>
      <c r="L193" s="381"/>
      <c r="M193" s="381"/>
      <c r="N193" s="381"/>
    </row>
    <row r="194" spans="1:14" s="267" customFormat="1" ht="6.75" customHeight="1">
      <c r="A194" s="260"/>
      <c r="B194" s="268"/>
      <c r="C194" s="262"/>
      <c r="D194" s="263"/>
      <c r="E194" s="264"/>
      <c r="F194" s="265"/>
      <c r="G194" s="264"/>
      <c r="H194" s="264"/>
      <c r="I194" s="264"/>
      <c r="J194" s="264"/>
      <c r="K194" s="264"/>
      <c r="L194" s="264"/>
      <c r="M194" s="266"/>
    </row>
    <row r="195" spans="1:14" s="267" customFormat="1" ht="14.1" customHeight="1">
      <c r="A195" s="260"/>
      <c r="B195" s="364" t="s">
        <v>246</v>
      </c>
      <c r="C195" s="365"/>
      <c r="D195" s="364" t="s">
        <v>234</v>
      </c>
      <c r="E195" s="365"/>
      <c r="F195" s="365"/>
      <c r="G195" s="365"/>
      <c r="H195" s="365"/>
      <c r="I195" s="366"/>
      <c r="J195" s="364" t="s">
        <v>251</v>
      </c>
      <c r="K195" s="366"/>
      <c r="L195" s="269" t="s">
        <v>252</v>
      </c>
      <c r="M195" s="266"/>
    </row>
    <row r="196" spans="1:14" s="267" customFormat="1" ht="14.1" customHeight="1">
      <c r="A196" s="260"/>
      <c r="B196" s="376">
        <v>1</v>
      </c>
      <c r="C196" s="369"/>
      <c r="D196" s="339" t="s">
        <v>272</v>
      </c>
      <c r="E196" s="339"/>
      <c r="F196" s="339"/>
      <c r="G196" s="339"/>
      <c r="H196" s="376" t="s">
        <v>262</v>
      </c>
      <c r="I196" s="369"/>
      <c r="J196" s="376" t="s">
        <v>365</v>
      </c>
      <c r="K196" s="369"/>
      <c r="L196" s="269" t="s">
        <v>253</v>
      </c>
      <c r="M196" s="266"/>
    </row>
    <row r="197" spans="1:14" s="267" customFormat="1" ht="14.1" customHeight="1">
      <c r="A197" s="260"/>
      <c r="B197" s="376">
        <v>2</v>
      </c>
      <c r="C197" s="369"/>
      <c r="D197" s="339" t="s">
        <v>254</v>
      </c>
      <c r="E197" s="339"/>
      <c r="F197" s="339"/>
      <c r="G197" s="339"/>
      <c r="H197" s="376" t="s">
        <v>263</v>
      </c>
      <c r="I197" s="369"/>
      <c r="J197" s="376" t="s">
        <v>365</v>
      </c>
      <c r="K197" s="369"/>
      <c r="L197" s="269" t="s">
        <v>247</v>
      </c>
      <c r="M197" s="266"/>
    </row>
    <row r="198" spans="1:14" s="267" customFormat="1" ht="14.1" customHeight="1">
      <c r="A198" s="260"/>
      <c r="B198" s="376">
        <v>3</v>
      </c>
      <c r="C198" s="369"/>
      <c r="D198" s="339" t="s">
        <v>256</v>
      </c>
      <c r="E198" s="339"/>
      <c r="F198" s="339"/>
      <c r="G198" s="339"/>
      <c r="H198" s="376" t="s">
        <v>271</v>
      </c>
      <c r="I198" s="369"/>
      <c r="J198" s="376" t="s">
        <v>366</v>
      </c>
      <c r="K198" s="369"/>
      <c r="L198" s="269" t="s">
        <v>255</v>
      </c>
      <c r="M198" s="266"/>
    </row>
    <row r="199" spans="1:14" s="267" customFormat="1" ht="14.1" customHeight="1">
      <c r="A199" s="260"/>
      <c r="B199" s="376">
        <v>4</v>
      </c>
      <c r="C199" s="369"/>
      <c r="D199" s="339" t="s">
        <v>273</v>
      </c>
      <c r="E199" s="444"/>
      <c r="F199" s="444"/>
      <c r="G199" s="444"/>
      <c r="H199" s="376" t="s">
        <v>264</v>
      </c>
      <c r="I199" s="369"/>
      <c r="J199" s="376" t="s">
        <v>366</v>
      </c>
      <c r="K199" s="369"/>
      <c r="L199" s="269" t="s">
        <v>257</v>
      </c>
      <c r="M199" s="266"/>
    </row>
    <row r="200" spans="1:14" s="267" customFormat="1" ht="14.1" customHeight="1">
      <c r="A200" s="260"/>
      <c r="B200" s="376">
        <v>5</v>
      </c>
      <c r="C200" s="369"/>
      <c r="D200" s="339" t="s">
        <v>309</v>
      </c>
      <c r="E200" s="339"/>
      <c r="F200" s="339"/>
      <c r="G200" s="339"/>
      <c r="H200" s="376" t="s">
        <v>265</v>
      </c>
      <c r="I200" s="369"/>
      <c r="J200" s="376" t="s">
        <v>365</v>
      </c>
      <c r="K200" s="369"/>
      <c r="L200" s="269" t="s">
        <v>258</v>
      </c>
      <c r="M200" s="266"/>
    </row>
    <row r="201" spans="1:14" s="267" customFormat="1" ht="14.1" customHeight="1">
      <c r="A201" s="260"/>
      <c r="B201" s="376">
        <v>6</v>
      </c>
      <c r="C201" s="369"/>
      <c r="D201" s="339" t="s">
        <v>310</v>
      </c>
      <c r="E201" s="339"/>
      <c r="F201" s="339"/>
      <c r="G201" s="339"/>
      <c r="H201" s="376" t="s">
        <v>266</v>
      </c>
      <c r="I201" s="369"/>
      <c r="J201" s="376" t="s">
        <v>365</v>
      </c>
      <c r="K201" s="369"/>
      <c r="L201" s="269" t="s">
        <v>259</v>
      </c>
      <c r="M201" s="266"/>
    </row>
    <row r="202" spans="1:14" s="267" customFormat="1" ht="14.1" customHeight="1">
      <c r="A202" s="260"/>
      <c r="B202" s="376">
        <v>7</v>
      </c>
      <c r="C202" s="369"/>
      <c r="D202" s="339" t="s">
        <v>311</v>
      </c>
      <c r="E202" s="339"/>
      <c r="F202" s="339"/>
      <c r="G202" s="339"/>
      <c r="H202" s="376" t="s">
        <v>267</v>
      </c>
      <c r="I202" s="369"/>
      <c r="J202" s="376" t="s">
        <v>365</v>
      </c>
      <c r="K202" s="369"/>
      <c r="L202" s="269" t="s">
        <v>248</v>
      </c>
      <c r="M202" s="266"/>
    </row>
    <row r="203" spans="1:14" s="267" customFormat="1" ht="14.1" customHeight="1">
      <c r="A203" s="260"/>
      <c r="B203" s="376">
        <v>8</v>
      </c>
      <c r="C203" s="369"/>
      <c r="D203" s="376" t="s">
        <v>261</v>
      </c>
      <c r="E203" s="477"/>
      <c r="F203" s="477"/>
      <c r="G203" s="369"/>
      <c r="H203" s="376" t="s">
        <v>268</v>
      </c>
      <c r="I203" s="369"/>
      <c r="J203" s="376" t="s">
        <v>367</v>
      </c>
      <c r="K203" s="369"/>
      <c r="L203" s="269" t="s">
        <v>260</v>
      </c>
      <c r="M203" s="266"/>
    </row>
    <row r="204" spans="1:14" ht="14.1" customHeight="1">
      <c r="B204" s="224"/>
      <c r="C204" s="259"/>
      <c r="E204" s="234"/>
      <c r="F204" s="234"/>
      <c r="G204" s="234"/>
      <c r="H204" s="234"/>
      <c r="I204" s="234"/>
      <c r="J204" s="234"/>
      <c r="K204" s="234"/>
      <c r="L204" s="234"/>
      <c r="M204" s="224"/>
    </row>
    <row r="205" spans="1:14" ht="12.2" customHeight="1">
      <c r="B205" s="259"/>
      <c r="C205" s="259"/>
      <c r="D205" s="224"/>
      <c r="E205" s="234"/>
      <c r="F205" s="234"/>
      <c r="G205" s="234"/>
      <c r="H205" s="234"/>
      <c r="I205" s="234"/>
      <c r="J205" s="234"/>
      <c r="K205" s="234"/>
      <c r="L205" s="234"/>
      <c r="M205" s="206"/>
      <c r="N205" s="206"/>
    </row>
    <row r="206" spans="1:14" s="203" customFormat="1" ht="13.7" customHeight="1">
      <c r="B206" s="270" t="s">
        <v>299</v>
      </c>
      <c r="C206" s="271"/>
      <c r="D206" s="271"/>
      <c r="E206" s="271"/>
      <c r="F206" s="271"/>
      <c r="G206" s="271"/>
      <c r="H206" s="271"/>
      <c r="I206" s="271"/>
      <c r="J206" s="271"/>
      <c r="K206" s="271"/>
      <c r="L206" s="271"/>
    </row>
    <row r="207" spans="1:14" s="273" customFormat="1" ht="14.1" customHeight="1">
      <c r="A207" s="314"/>
      <c r="B207" s="314"/>
      <c r="C207" s="314" t="s">
        <v>42</v>
      </c>
      <c r="D207" s="272"/>
      <c r="E207" s="272"/>
      <c r="G207" s="314"/>
      <c r="H207" s="314"/>
      <c r="I207" s="314"/>
      <c r="J207" s="314"/>
      <c r="K207" s="314"/>
      <c r="L207" s="314"/>
      <c r="M207" s="272"/>
      <c r="N207" s="314"/>
    </row>
    <row r="208" spans="1:14" s="273" customFormat="1" ht="14.1" customHeight="1">
      <c r="A208" s="314"/>
      <c r="B208" s="314"/>
      <c r="C208" s="314" t="s">
        <v>43</v>
      </c>
      <c r="D208" s="272"/>
      <c r="E208" s="272"/>
      <c r="G208" s="314"/>
      <c r="H208" s="314"/>
      <c r="I208" s="314"/>
      <c r="J208" s="314"/>
      <c r="K208" s="314"/>
      <c r="L208" s="314"/>
      <c r="M208" s="272"/>
      <c r="N208" s="314"/>
    </row>
    <row r="209" spans="1:14" s="273" customFormat="1" ht="14.1" customHeight="1">
      <c r="A209" s="314"/>
      <c r="B209" s="314"/>
      <c r="C209" s="314" t="s">
        <v>44</v>
      </c>
      <c r="D209" s="272"/>
      <c r="E209" s="272"/>
      <c r="G209" s="314"/>
      <c r="H209" s="314"/>
      <c r="I209" s="314"/>
      <c r="J209" s="314"/>
      <c r="K209" s="314"/>
      <c r="L209" s="314"/>
      <c r="M209" s="272"/>
      <c r="N209" s="314"/>
    </row>
    <row r="210" spans="1:14" s="273" customFormat="1" ht="3.75" customHeight="1" thickBot="1">
      <c r="A210" s="314"/>
      <c r="B210" s="314"/>
      <c r="C210" s="314"/>
      <c r="D210" s="272"/>
      <c r="E210" s="272"/>
      <c r="G210" s="314"/>
      <c r="H210" s="314"/>
      <c r="I210" s="314"/>
      <c r="J210" s="314"/>
      <c r="K210" s="314"/>
      <c r="L210" s="314"/>
      <c r="M210" s="272"/>
      <c r="N210" s="314"/>
    </row>
    <row r="211" spans="1:14" s="273" customFormat="1" ht="18" customHeight="1">
      <c r="A211" s="314"/>
      <c r="B211" s="274">
        <v>1</v>
      </c>
      <c r="C211" s="275"/>
      <c r="D211" s="426" t="s">
        <v>315</v>
      </c>
      <c r="E211" s="427"/>
      <c r="F211" s="427"/>
      <c r="G211" s="427"/>
      <c r="H211" s="427"/>
      <c r="I211" s="427"/>
      <c r="J211" s="427"/>
      <c r="K211" s="427"/>
      <c r="L211" s="427"/>
      <c r="M211" s="428"/>
      <c r="N211" s="314"/>
    </row>
    <row r="212" spans="1:14" s="273" customFormat="1" ht="18" customHeight="1">
      <c r="A212" s="314"/>
      <c r="B212" s="276">
        <v>2</v>
      </c>
      <c r="C212" s="277"/>
      <c r="D212" s="429" t="s">
        <v>45</v>
      </c>
      <c r="E212" s="430"/>
      <c r="F212" s="430"/>
      <c r="G212" s="430"/>
      <c r="H212" s="430"/>
      <c r="I212" s="430"/>
      <c r="J212" s="430"/>
      <c r="K212" s="430"/>
      <c r="L212" s="430"/>
      <c r="M212" s="431"/>
      <c r="N212" s="314"/>
    </row>
    <row r="213" spans="1:14" s="273" customFormat="1" ht="14.1" customHeight="1">
      <c r="A213" s="314"/>
      <c r="B213" s="342">
        <v>3</v>
      </c>
      <c r="C213" s="278"/>
      <c r="D213" s="394" t="s">
        <v>46</v>
      </c>
      <c r="E213" s="395"/>
      <c r="F213" s="395"/>
      <c r="G213" s="395"/>
      <c r="H213" s="395"/>
      <c r="I213" s="395"/>
      <c r="J213" s="395"/>
      <c r="K213" s="395"/>
      <c r="L213" s="395"/>
      <c r="M213" s="396"/>
      <c r="N213" s="314"/>
    </row>
    <row r="214" spans="1:14" s="273" customFormat="1" ht="14.1" customHeight="1">
      <c r="A214" s="314"/>
      <c r="B214" s="343"/>
      <c r="C214" s="279"/>
      <c r="D214" s="389" t="s">
        <v>47</v>
      </c>
      <c r="E214" s="390"/>
      <c r="F214" s="390"/>
      <c r="G214" s="390"/>
      <c r="H214" s="390"/>
      <c r="I214" s="390"/>
      <c r="J214" s="390"/>
      <c r="K214" s="390"/>
      <c r="L214" s="390"/>
      <c r="M214" s="391"/>
      <c r="N214" s="314"/>
    </row>
    <row r="215" spans="1:14" s="273" customFormat="1" ht="14.1" customHeight="1">
      <c r="A215" s="314"/>
      <c r="B215" s="342">
        <v>4</v>
      </c>
      <c r="C215" s="278"/>
      <c r="D215" s="394" t="s">
        <v>48</v>
      </c>
      <c r="E215" s="395"/>
      <c r="F215" s="395"/>
      <c r="G215" s="395"/>
      <c r="H215" s="395"/>
      <c r="I215" s="395"/>
      <c r="J215" s="395"/>
      <c r="K215" s="395"/>
      <c r="L215" s="395"/>
      <c r="M215" s="396"/>
      <c r="N215" s="314"/>
    </row>
    <row r="216" spans="1:14" s="273" customFormat="1" ht="14.1" customHeight="1">
      <c r="A216" s="314"/>
      <c r="B216" s="367"/>
      <c r="C216" s="280"/>
      <c r="D216" s="379" t="s">
        <v>368</v>
      </c>
      <c r="E216" s="377"/>
      <c r="F216" s="377"/>
      <c r="G216" s="377"/>
      <c r="H216" s="377"/>
      <c r="I216" s="377"/>
      <c r="J216" s="377"/>
      <c r="K216" s="377"/>
      <c r="L216" s="377"/>
      <c r="M216" s="378"/>
      <c r="N216" s="314"/>
    </row>
    <row r="217" spans="1:14" s="273" customFormat="1" ht="14.1" customHeight="1">
      <c r="A217" s="314"/>
      <c r="B217" s="367"/>
      <c r="C217" s="280"/>
      <c r="D217" s="313"/>
      <c r="E217" s="380" t="s">
        <v>369</v>
      </c>
      <c r="F217" s="377"/>
      <c r="G217" s="377"/>
      <c r="H217" s="377"/>
      <c r="I217" s="377"/>
      <c r="J217" s="377"/>
      <c r="K217" s="377"/>
      <c r="L217" s="377"/>
      <c r="M217" s="378"/>
      <c r="N217" s="314"/>
    </row>
    <row r="218" spans="1:14" s="273" customFormat="1" ht="14.1" customHeight="1">
      <c r="A218" s="314"/>
      <c r="B218" s="367"/>
      <c r="C218" s="280"/>
      <c r="D218" s="313"/>
      <c r="E218" s="377" t="s">
        <v>49</v>
      </c>
      <c r="F218" s="377"/>
      <c r="G218" s="377"/>
      <c r="H218" s="377"/>
      <c r="I218" s="377"/>
      <c r="J218" s="377"/>
      <c r="K218" s="377"/>
      <c r="L218" s="377"/>
      <c r="M218" s="378"/>
      <c r="N218" s="314"/>
    </row>
    <row r="219" spans="1:14" s="273" customFormat="1" ht="12.2" customHeight="1">
      <c r="A219" s="314"/>
      <c r="B219" s="367"/>
      <c r="C219" s="280"/>
      <c r="D219" s="313"/>
      <c r="E219" s="380" t="s">
        <v>370</v>
      </c>
      <c r="F219" s="377"/>
      <c r="G219" s="377"/>
      <c r="H219" s="377"/>
      <c r="I219" s="377"/>
      <c r="J219" s="377"/>
      <c r="K219" s="377"/>
      <c r="L219" s="377"/>
      <c r="M219" s="378"/>
      <c r="N219" s="314"/>
    </row>
    <row r="220" spans="1:14" s="273" customFormat="1" ht="14.1" customHeight="1">
      <c r="A220" s="314"/>
      <c r="B220" s="367"/>
      <c r="C220" s="280"/>
      <c r="D220" s="397" t="s">
        <v>50</v>
      </c>
      <c r="E220" s="398"/>
      <c r="F220" s="281"/>
      <c r="G220" s="311"/>
      <c r="H220" s="311"/>
      <c r="I220" s="311"/>
      <c r="J220" s="311"/>
      <c r="K220" s="311"/>
      <c r="L220" s="311"/>
      <c r="M220" s="322"/>
      <c r="N220" s="314"/>
    </row>
    <row r="221" spans="1:14" s="273" customFormat="1" ht="14.1" customHeight="1">
      <c r="A221" s="314"/>
      <c r="B221" s="367"/>
      <c r="C221" s="280"/>
      <c r="D221" s="313"/>
      <c r="E221" s="377" t="s">
        <v>371</v>
      </c>
      <c r="F221" s="377"/>
      <c r="G221" s="377"/>
      <c r="H221" s="377"/>
      <c r="I221" s="377"/>
      <c r="J221" s="377"/>
      <c r="K221" s="377"/>
      <c r="L221" s="377"/>
      <c r="M221" s="378"/>
      <c r="N221" s="314"/>
    </row>
    <row r="222" spans="1:14" s="273" customFormat="1" ht="14.1" customHeight="1">
      <c r="A222" s="314"/>
      <c r="B222" s="367"/>
      <c r="C222" s="280"/>
      <c r="D222" s="313"/>
      <c r="E222" s="377" t="s">
        <v>372</v>
      </c>
      <c r="F222" s="377"/>
      <c r="G222" s="377"/>
      <c r="H222" s="377"/>
      <c r="I222" s="377"/>
      <c r="J222" s="377"/>
      <c r="K222" s="377"/>
      <c r="L222" s="377"/>
      <c r="M222" s="378"/>
      <c r="N222" s="314"/>
    </row>
    <row r="223" spans="1:14" s="273" customFormat="1" ht="14.1" customHeight="1">
      <c r="A223" s="314"/>
      <c r="B223" s="367"/>
      <c r="C223" s="280"/>
      <c r="D223" s="313"/>
      <c r="E223" s="380" t="s">
        <v>373</v>
      </c>
      <c r="F223" s="377"/>
      <c r="G223" s="377"/>
      <c r="H223" s="377"/>
      <c r="I223" s="377"/>
      <c r="J223" s="377"/>
      <c r="K223" s="377"/>
      <c r="L223" s="377"/>
      <c r="M223" s="378"/>
      <c r="N223" s="314"/>
    </row>
    <row r="224" spans="1:14" s="273" customFormat="1" ht="14.1" customHeight="1">
      <c r="A224" s="314"/>
      <c r="B224" s="367"/>
      <c r="C224" s="280"/>
      <c r="D224" s="313"/>
      <c r="E224" s="377" t="s">
        <v>51</v>
      </c>
      <c r="F224" s="377"/>
      <c r="G224" s="377"/>
      <c r="H224" s="377"/>
      <c r="I224" s="377"/>
      <c r="J224" s="377"/>
      <c r="K224" s="377"/>
      <c r="L224" s="377"/>
      <c r="M224" s="378"/>
      <c r="N224" s="314"/>
    </row>
    <row r="225" spans="1:14" s="273" customFormat="1" ht="14.1" customHeight="1">
      <c r="A225" s="314"/>
      <c r="B225" s="310"/>
      <c r="C225" s="280"/>
      <c r="D225" s="318" t="s">
        <v>229</v>
      </c>
      <c r="E225" s="282"/>
      <c r="F225" s="282"/>
      <c r="G225" s="282"/>
      <c r="H225" s="282"/>
      <c r="I225" s="282"/>
      <c r="J225" s="282"/>
      <c r="K225" s="282"/>
      <c r="L225" s="311"/>
      <c r="M225" s="312"/>
      <c r="N225" s="314"/>
    </row>
    <row r="226" spans="1:14" s="273" customFormat="1" ht="14.1" customHeight="1">
      <c r="A226" s="314"/>
      <c r="B226" s="342">
        <v>5</v>
      </c>
      <c r="C226" s="278"/>
      <c r="D226" s="394" t="s">
        <v>52</v>
      </c>
      <c r="E226" s="395"/>
      <c r="F226" s="395"/>
      <c r="G226" s="395"/>
      <c r="H226" s="395"/>
      <c r="I226" s="395"/>
      <c r="J226" s="395"/>
      <c r="K226" s="395"/>
      <c r="L226" s="395"/>
      <c r="M226" s="396"/>
      <c r="N226" s="314"/>
    </row>
    <row r="227" spans="1:14" s="273" customFormat="1" ht="14.1" customHeight="1">
      <c r="A227" s="314"/>
      <c r="B227" s="367"/>
      <c r="C227" s="280"/>
      <c r="D227" s="313" t="s">
        <v>86</v>
      </c>
      <c r="E227" s="377" t="s">
        <v>53</v>
      </c>
      <c r="F227" s="377"/>
      <c r="G227" s="377"/>
      <c r="H227" s="377"/>
      <c r="I227" s="377"/>
      <c r="J227" s="377"/>
      <c r="K227" s="377"/>
      <c r="L227" s="377"/>
      <c r="M227" s="378"/>
      <c r="N227" s="314"/>
    </row>
    <row r="228" spans="1:14" s="273" customFormat="1" ht="14.1" customHeight="1">
      <c r="A228" s="314"/>
      <c r="B228" s="343"/>
      <c r="C228" s="280"/>
      <c r="D228" s="313"/>
      <c r="E228" s="424" t="s">
        <v>54</v>
      </c>
      <c r="F228" s="424"/>
      <c r="G228" s="424"/>
      <c r="H228" s="424"/>
      <c r="I228" s="424"/>
      <c r="J228" s="424"/>
      <c r="K228" s="424"/>
      <c r="L228" s="424"/>
      <c r="M228" s="425"/>
      <c r="N228" s="314"/>
    </row>
    <row r="229" spans="1:14" s="273" customFormat="1" ht="13.7" customHeight="1">
      <c r="A229" s="314"/>
      <c r="B229" s="342">
        <v>6</v>
      </c>
      <c r="C229" s="278"/>
      <c r="D229" s="283" t="s">
        <v>55</v>
      </c>
      <c r="E229" s="315"/>
      <c r="F229" s="315"/>
      <c r="G229" s="315"/>
      <c r="H229" s="315"/>
      <c r="I229" s="315"/>
      <c r="J229" s="315"/>
      <c r="K229" s="315"/>
      <c r="L229" s="315"/>
      <c r="M229" s="316"/>
      <c r="N229" s="314"/>
    </row>
    <row r="230" spans="1:14" s="273" customFormat="1" ht="12.2" customHeight="1">
      <c r="A230" s="314"/>
      <c r="B230" s="363"/>
      <c r="C230" s="279"/>
      <c r="D230" s="284"/>
      <c r="E230" s="319"/>
      <c r="F230" s="319"/>
      <c r="G230" s="319"/>
      <c r="H230" s="319"/>
      <c r="I230" s="319"/>
      <c r="J230" s="319"/>
      <c r="K230" s="319"/>
      <c r="L230" s="319"/>
      <c r="M230" s="320"/>
      <c r="N230" s="314"/>
    </row>
    <row r="231" spans="1:14" s="273" customFormat="1" ht="18" customHeight="1">
      <c r="A231" s="314"/>
      <c r="B231" s="276">
        <v>7</v>
      </c>
      <c r="C231" s="277"/>
      <c r="D231" s="429" t="s">
        <v>56</v>
      </c>
      <c r="E231" s="430"/>
      <c r="F231" s="430"/>
      <c r="G231" s="430"/>
      <c r="H231" s="430"/>
      <c r="I231" s="430"/>
      <c r="J231" s="430"/>
      <c r="K231" s="430"/>
      <c r="L231" s="430"/>
      <c r="M231" s="431"/>
      <c r="N231" s="314"/>
    </row>
    <row r="232" spans="1:14" s="273" customFormat="1" ht="14.1" customHeight="1">
      <c r="A232" s="314"/>
      <c r="B232" s="342">
        <v>8</v>
      </c>
      <c r="C232" s="280"/>
      <c r="D232" s="394" t="s">
        <v>57</v>
      </c>
      <c r="E232" s="395"/>
      <c r="F232" s="395"/>
      <c r="G232" s="395"/>
      <c r="H232" s="395"/>
      <c r="I232" s="395"/>
      <c r="J232" s="395"/>
      <c r="K232" s="395"/>
      <c r="L232" s="395"/>
      <c r="M232" s="396"/>
      <c r="N232" s="314"/>
    </row>
    <row r="233" spans="1:14" s="273" customFormat="1" ht="14.1" customHeight="1">
      <c r="A233" s="314"/>
      <c r="B233" s="367"/>
      <c r="C233" s="280"/>
      <c r="D233" s="397" t="s">
        <v>58</v>
      </c>
      <c r="E233" s="398"/>
      <c r="F233" s="398"/>
      <c r="G233" s="398"/>
      <c r="H233" s="398"/>
      <c r="I233" s="398"/>
      <c r="J233" s="398"/>
      <c r="K233" s="398"/>
      <c r="L233" s="398"/>
      <c r="M233" s="432"/>
      <c r="N233" s="314"/>
    </row>
    <row r="234" spans="1:14" s="273" customFormat="1" ht="14.1" customHeight="1">
      <c r="A234" s="314"/>
      <c r="B234" s="367"/>
      <c r="C234" s="280"/>
      <c r="D234" s="313"/>
      <c r="E234" s="398" t="s">
        <v>59</v>
      </c>
      <c r="F234" s="398"/>
      <c r="G234" s="398"/>
      <c r="H234" s="398"/>
      <c r="I234" s="398"/>
      <c r="J234" s="398"/>
      <c r="K234" s="398"/>
      <c r="L234" s="398"/>
      <c r="M234" s="432"/>
      <c r="N234" s="314"/>
    </row>
    <row r="235" spans="1:14" s="273" customFormat="1" ht="14.1" customHeight="1">
      <c r="A235" s="314"/>
      <c r="B235" s="343"/>
      <c r="C235" s="279"/>
      <c r="D235" s="285"/>
      <c r="E235" s="390" t="s">
        <v>60</v>
      </c>
      <c r="F235" s="390"/>
      <c r="G235" s="390"/>
      <c r="H235" s="390"/>
      <c r="I235" s="390"/>
      <c r="J235" s="390"/>
      <c r="K235" s="390"/>
      <c r="L235" s="390"/>
      <c r="M235" s="391"/>
      <c r="N235" s="314"/>
    </row>
    <row r="236" spans="1:14" s="273" customFormat="1" ht="14.1" customHeight="1">
      <c r="A236" s="314"/>
      <c r="B236" s="342">
        <v>9</v>
      </c>
      <c r="C236" s="280"/>
      <c r="D236" s="394" t="s">
        <v>61</v>
      </c>
      <c r="E236" s="395"/>
      <c r="F236" s="395"/>
      <c r="G236" s="395"/>
      <c r="H236" s="395"/>
      <c r="I236" s="395"/>
      <c r="J236" s="395"/>
      <c r="K236" s="395"/>
      <c r="L236" s="395"/>
      <c r="M236" s="396"/>
      <c r="N236" s="314"/>
    </row>
    <row r="237" spans="1:14" s="273" customFormat="1" ht="14.1" customHeight="1">
      <c r="A237" s="314"/>
      <c r="B237" s="367"/>
      <c r="C237" s="280"/>
      <c r="D237" s="313"/>
      <c r="E237" s="377" t="s">
        <v>62</v>
      </c>
      <c r="F237" s="377"/>
      <c r="G237" s="377"/>
      <c r="H237" s="377"/>
      <c r="I237" s="377"/>
      <c r="J237" s="377"/>
      <c r="K237" s="377"/>
      <c r="L237" s="377"/>
      <c r="M237" s="378"/>
      <c r="N237" s="314"/>
    </row>
    <row r="238" spans="1:14" s="273" customFormat="1" ht="14.1" customHeight="1" thickBot="1">
      <c r="A238" s="314"/>
      <c r="B238" s="384"/>
      <c r="C238" s="286"/>
      <c r="D238" s="287"/>
      <c r="E238" s="436" t="s">
        <v>198</v>
      </c>
      <c r="F238" s="436"/>
      <c r="G238" s="436"/>
      <c r="H238" s="436"/>
      <c r="I238" s="436"/>
      <c r="J238" s="436"/>
      <c r="K238" s="436"/>
      <c r="L238" s="436"/>
      <c r="M238" s="437"/>
      <c r="N238" s="314"/>
    </row>
    <row r="239" spans="1:14" s="273" customFormat="1" ht="18" customHeight="1">
      <c r="A239" s="314"/>
      <c r="B239" s="288"/>
      <c r="C239" s="314"/>
      <c r="D239" s="272"/>
      <c r="E239" s="272"/>
      <c r="F239" s="314"/>
      <c r="G239" s="314"/>
      <c r="H239" s="314"/>
      <c r="I239" s="314"/>
      <c r="J239" s="314"/>
      <c r="K239" s="314"/>
      <c r="L239" s="314"/>
      <c r="M239" s="272"/>
      <c r="N239" s="314"/>
    </row>
    <row r="240" spans="1:14" s="273" customFormat="1" ht="18" customHeight="1" thickBot="1">
      <c r="A240" s="314"/>
      <c r="B240" s="272" t="s">
        <v>63</v>
      </c>
      <c r="C240" s="314"/>
      <c r="D240" s="272"/>
      <c r="E240" s="272"/>
      <c r="F240" s="314"/>
      <c r="G240" s="314"/>
      <c r="H240" s="314"/>
      <c r="I240" s="314"/>
      <c r="J240" s="314"/>
      <c r="K240" s="314"/>
      <c r="L240" s="314"/>
      <c r="M240" s="272"/>
      <c r="N240" s="206" t="s">
        <v>516</v>
      </c>
    </row>
    <row r="241" spans="1:13" s="291" customFormat="1" ht="14.1" customHeight="1">
      <c r="A241" s="289"/>
      <c r="B241" s="388">
        <v>10</v>
      </c>
      <c r="C241" s="290"/>
      <c r="D241" s="385" t="s">
        <v>129</v>
      </c>
      <c r="E241" s="386"/>
      <c r="F241" s="386"/>
      <c r="G241" s="386"/>
      <c r="H241" s="386"/>
      <c r="I241" s="386"/>
      <c r="J241" s="386"/>
      <c r="K241" s="386"/>
      <c r="L241" s="386"/>
      <c r="M241" s="387"/>
    </row>
    <row r="242" spans="1:13" s="291" customFormat="1" ht="14.1" customHeight="1">
      <c r="A242" s="289"/>
      <c r="B242" s="367"/>
      <c r="C242" s="292"/>
      <c r="D242" s="397" t="s">
        <v>130</v>
      </c>
      <c r="E242" s="403"/>
      <c r="F242" s="403"/>
      <c r="G242" s="403"/>
      <c r="H242" s="403"/>
      <c r="I242" s="403"/>
      <c r="J242" s="403"/>
      <c r="K242" s="403"/>
      <c r="L242" s="403"/>
      <c r="M242" s="378"/>
    </row>
    <row r="243" spans="1:13" s="291" customFormat="1" ht="14.1" customHeight="1">
      <c r="A243" s="289"/>
      <c r="B243" s="367"/>
      <c r="C243" s="292"/>
      <c r="D243" s="397" t="s">
        <v>131</v>
      </c>
      <c r="E243" s="398"/>
      <c r="F243" s="398"/>
      <c r="G243" s="398"/>
      <c r="H243" s="398"/>
      <c r="I243" s="398"/>
      <c r="J243" s="398"/>
      <c r="K243" s="398"/>
      <c r="L243" s="398"/>
      <c r="M243" s="432"/>
    </row>
    <row r="244" spans="1:13" s="291" customFormat="1" ht="14.1" customHeight="1">
      <c r="A244" s="289"/>
      <c r="B244" s="367"/>
      <c r="C244" s="292"/>
      <c r="D244" s="313"/>
      <c r="E244" s="380" t="s">
        <v>374</v>
      </c>
      <c r="F244" s="377"/>
      <c r="G244" s="377"/>
      <c r="H244" s="377"/>
      <c r="I244" s="377"/>
      <c r="J244" s="377"/>
      <c r="K244" s="377"/>
      <c r="L244" s="377"/>
      <c r="M244" s="378"/>
    </row>
    <row r="245" spans="1:13" s="291" customFormat="1" ht="14.1" customHeight="1">
      <c r="A245" s="289"/>
      <c r="B245" s="367"/>
      <c r="C245" s="292"/>
      <c r="D245" s="313"/>
      <c r="E245" s="380" t="s">
        <v>375</v>
      </c>
      <c r="F245" s="377"/>
      <c r="G245" s="377"/>
      <c r="H245" s="377"/>
      <c r="I245" s="377"/>
      <c r="J245" s="377"/>
      <c r="K245" s="377"/>
      <c r="L245" s="377"/>
      <c r="M245" s="378"/>
    </row>
    <row r="246" spans="1:13" s="291" customFormat="1" ht="14.1" customHeight="1">
      <c r="A246" s="289"/>
      <c r="B246" s="343"/>
      <c r="C246" s="292"/>
      <c r="D246" s="317"/>
      <c r="E246" s="424" t="s">
        <v>132</v>
      </c>
      <c r="F246" s="424"/>
      <c r="G246" s="424"/>
      <c r="H246" s="424"/>
      <c r="I246" s="424"/>
      <c r="J246" s="424"/>
      <c r="K246" s="424"/>
      <c r="L246" s="424"/>
      <c r="M246" s="425"/>
    </row>
    <row r="247" spans="1:13" s="291" customFormat="1" ht="14.1" customHeight="1">
      <c r="A247" s="289"/>
      <c r="B247" s="342">
        <v>11</v>
      </c>
      <c r="C247" s="293"/>
      <c r="D247" s="394" t="s">
        <v>65</v>
      </c>
      <c r="E247" s="406"/>
      <c r="F247" s="406"/>
      <c r="G247" s="406"/>
      <c r="H247" s="406"/>
      <c r="I247" s="406"/>
      <c r="J247" s="406"/>
      <c r="K247" s="406"/>
      <c r="L247" s="406"/>
      <c r="M247" s="407"/>
    </row>
    <row r="248" spans="1:13" s="291" customFormat="1" ht="14.1" customHeight="1">
      <c r="A248" s="289"/>
      <c r="B248" s="356"/>
      <c r="C248" s="292"/>
      <c r="D248" s="313" t="s">
        <v>64</v>
      </c>
      <c r="E248" s="311"/>
      <c r="F248" s="311"/>
      <c r="G248" s="311"/>
      <c r="H248" s="311"/>
      <c r="I248" s="311"/>
      <c r="J248" s="311"/>
      <c r="K248" s="311"/>
      <c r="L248" s="311"/>
      <c r="M248" s="312"/>
    </row>
    <row r="249" spans="1:13" s="291" customFormat="1" ht="14.1" customHeight="1">
      <c r="A249" s="289"/>
      <c r="B249" s="356"/>
      <c r="C249" s="292"/>
      <c r="D249" s="313"/>
      <c r="E249" s="380" t="s">
        <v>374</v>
      </c>
      <c r="F249" s="377"/>
      <c r="G249" s="377"/>
      <c r="H249" s="377"/>
      <c r="I249" s="377"/>
      <c r="J249" s="377"/>
      <c r="K249" s="377"/>
      <c r="L249" s="377"/>
      <c r="M249" s="378"/>
    </row>
    <row r="250" spans="1:13" s="291" customFormat="1" ht="14.1" customHeight="1">
      <c r="A250" s="289"/>
      <c r="B250" s="356"/>
      <c r="C250" s="292"/>
      <c r="D250" s="313"/>
      <c r="E250" s="421" t="s">
        <v>376</v>
      </c>
      <c r="F250" s="422"/>
      <c r="G250" s="422"/>
      <c r="H250" s="422"/>
      <c r="I250" s="422"/>
      <c r="J250" s="422"/>
      <c r="K250" s="422"/>
      <c r="L250" s="422"/>
      <c r="M250" s="423"/>
    </row>
    <row r="251" spans="1:13" s="291" customFormat="1" ht="14.1" customHeight="1">
      <c r="A251" s="289"/>
      <c r="B251" s="363"/>
      <c r="C251" s="294"/>
      <c r="D251" s="317"/>
      <c r="E251" s="424" t="s">
        <v>132</v>
      </c>
      <c r="F251" s="424"/>
      <c r="G251" s="424"/>
      <c r="H251" s="424"/>
      <c r="I251" s="424"/>
      <c r="J251" s="424"/>
      <c r="K251" s="424"/>
      <c r="L251" s="424"/>
      <c r="M251" s="425"/>
    </row>
    <row r="252" spans="1:13" s="273" customFormat="1" ht="14.1" customHeight="1">
      <c r="A252" s="295"/>
      <c r="B252" s="342">
        <v>12</v>
      </c>
      <c r="C252" s="327"/>
      <c r="D252" s="394" t="s">
        <v>133</v>
      </c>
      <c r="E252" s="395"/>
      <c r="F252" s="395"/>
      <c r="G252" s="395"/>
      <c r="H252" s="395"/>
      <c r="I252" s="395"/>
      <c r="J252" s="395"/>
      <c r="K252" s="395"/>
      <c r="L252" s="395"/>
      <c r="M252" s="396"/>
    </row>
    <row r="253" spans="1:13" s="273" customFormat="1" ht="14.1" customHeight="1">
      <c r="A253" s="295"/>
      <c r="B253" s="356"/>
      <c r="C253" s="296"/>
      <c r="D253" s="313" t="s">
        <v>236</v>
      </c>
      <c r="E253" s="321"/>
      <c r="F253" s="321"/>
      <c r="G253" s="321"/>
      <c r="H253" s="321"/>
      <c r="I253" s="321"/>
      <c r="J253" s="321"/>
      <c r="K253" s="321"/>
      <c r="L253" s="321"/>
      <c r="M253" s="322"/>
    </row>
    <row r="254" spans="1:13" s="273" customFormat="1" ht="14.1" customHeight="1">
      <c r="A254" s="295"/>
      <c r="B254" s="356"/>
      <c r="C254" s="296"/>
      <c r="D254" s="313"/>
      <c r="E254" s="380" t="s">
        <v>377</v>
      </c>
      <c r="F254" s="377"/>
      <c r="G254" s="377"/>
      <c r="H254" s="377"/>
      <c r="I254" s="377"/>
      <c r="J254" s="377"/>
      <c r="K254" s="377"/>
      <c r="L254" s="377"/>
      <c r="M254" s="378"/>
    </row>
    <row r="255" spans="1:13" s="273" customFormat="1" ht="14.1" customHeight="1">
      <c r="A255" s="295"/>
      <c r="B255" s="356"/>
      <c r="C255" s="296"/>
      <c r="D255" s="313"/>
      <c r="E255" s="377" t="s">
        <v>199</v>
      </c>
      <c r="F255" s="377"/>
      <c r="G255" s="377"/>
      <c r="H255" s="377"/>
      <c r="I255" s="377"/>
      <c r="J255" s="377"/>
      <c r="K255" s="377"/>
      <c r="L255" s="377"/>
      <c r="M255" s="378"/>
    </row>
    <row r="256" spans="1:13" s="273" customFormat="1" ht="14.1" customHeight="1">
      <c r="A256" s="295"/>
      <c r="B256" s="356"/>
      <c r="C256" s="296"/>
      <c r="D256" s="313"/>
      <c r="E256" s="421" t="s">
        <v>376</v>
      </c>
      <c r="F256" s="422"/>
      <c r="G256" s="422"/>
      <c r="H256" s="422"/>
      <c r="I256" s="422"/>
      <c r="J256" s="422"/>
      <c r="K256" s="422"/>
      <c r="L256" s="422"/>
      <c r="M256" s="423"/>
    </row>
    <row r="257" spans="1:16" s="273" customFormat="1" ht="14.1" customHeight="1">
      <c r="B257" s="342">
        <v>13</v>
      </c>
      <c r="C257" s="327"/>
      <c r="D257" s="433" t="s">
        <v>211</v>
      </c>
      <c r="E257" s="434"/>
      <c r="F257" s="434"/>
      <c r="G257" s="434"/>
      <c r="H257" s="434"/>
      <c r="I257" s="434"/>
      <c r="J257" s="434"/>
      <c r="K257" s="434"/>
      <c r="L257" s="434"/>
      <c r="M257" s="435"/>
    </row>
    <row r="258" spans="1:16" s="273" customFormat="1" ht="14.1" customHeight="1">
      <c r="B258" s="356"/>
      <c r="C258" s="296"/>
      <c r="D258" s="418" t="s">
        <v>134</v>
      </c>
      <c r="E258" s="419"/>
      <c r="F258" s="419"/>
      <c r="G258" s="419"/>
      <c r="H258" s="419"/>
      <c r="I258" s="419"/>
      <c r="J258" s="419"/>
      <c r="K258" s="419"/>
      <c r="L258" s="419"/>
      <c r="M258" s="420"/>
    </row>
    <row r="259" spans="1:16" s="273" customFormat="1" ht="14.1" customHeight="1">
      <c r="B259" s="342">
        <v>14</v>
      </c>
      <c r="C259" s="327"/>
      <c r="D259" s="433" t="s">
        <v>402</v>
      </c>
      <c r="E259" s="434"/>
      <c r="F259" s="434"/>
      <c r="G259" s="434"/>
      <c r="H259" s="434"/>
      <c r="I259" s="434"/>
      <c r="J259" s="434"/>
      <c r="K259" s="434"/>
      <c r="L259" s="434"/>
      <c r="M259" s="435"/>
    </row>
    <row r="260" spans="1:16" s="273" customFormat="1" ht="14.1" customHeight="1">
      <c r="B260" s="363"/>
      <c r="C260" s="296"/>
      <c r="D260" s="505"/>
      <c r="E260" s="506"/>
      <c r="F260" s="506"/>
      <c r="G260" s="506"/>
      <c r="H260" s="506"/>
      <c r="I260" s="506"/>
      <c r="J260" s="506"/>
      <c r="K260" s="506"/>
      <c r="L260" s="506"/>
      <c r="M260" s="507"/>
    </row>
    <row r="261" spans="1:16" s="273" customFormat="1" ht="13.7" customHeight="1">
      <c r="B261" s="342">
        <v>15</v>
      </c>
      <c r="C261" s="520"/>
      <c r="D261" s="433" t="s">
        <v>212</v>
      </c>
      <c r="E261" s="434"/>
      <c r="F261" s="434"/>
      <c r="G261" s="434"/>
      <c r="H261" s="434"/>
      <c r="I261" s="434"/>
      <c r="J261" s="434"/>
      <c r="K261" s="434"/>
      <c r="L261" s="434"/>
      <c r="M261" s="435"/>
      <c r="P261" s="210"/>
    </row>
    <row r="262" spans="1:16" s="273" customFormat="1" ht="14.1" customHeight="1" thickBot="1">
      <c r="B262" s="519"/>
      <c r="C262" s="521"/>
      <c r="D262" s="516" t="s">
        <v>316</v>
      </c>
      <c r="E262" s="517"/>
      <c r="F262" s="517"/>
      <c r="G262" s="517"/>
      <c r="H262" s="517"/>
      <c r="I262" s="517"/>
      <c r="J262" s="517"/>
      <c r="K262" s="517"/>
      <c r="L262" s="517"/>
      <c r="M262" s="518"/>
    </row>
    <row r="263" spans="1:16" s="273" customFormat="1" ht="14.1" customHeight="1">
      <c r="B263" s="297"/>
      <c r="C263" s="298"/>
      <c r="D263" s="321"/>
      <c r="E263" s="321"/>
      <c r="F263" s="321"/>
      <c r="G263" s="321"/>
      <c r="H263" s="321"/>
      <c r="I263" s="321"/>
      <c r="J263" s="321"/>
      <c r="K263" s="321"/>
      <c r="L263" s="321"/>
      <c r="M263" s="321"/>
    </row>
    <row r="264" spans="1:16" ht="12.2" customHeight="1">
      <c r="I264" s="229"/>
    </row>
    <row r="265" spans="1:16">
      <c r="B265" s="513" t="s">
        <v>321</v>
      </c>
      <c r="C265" s="513"/>
      <c r="D265" s="513"/>
      <c r="E265" s="513"/>
      <c r="F265" s="513"/>
      <c r="G265" s="513"/>
      <c r="H265" s="513"/>
      <c r="I265" s="513"/>
      <c r="J265" s="513"/>
      <c r="K265" s="513"/>
      <c r="L265" s="513"/>
      <c r="M265" s="513"/>
    </row>
    <row r="266" spans="1:16" s="267" customFormat="1" ht="14.1" customHeight="1">
      <c r="A266" s="260"/>
      <c r="B266" s="508" t="s">
        <v>317</v>
      </c>
      <c r="C266" s="514"/>
      <c r="D266" s="508" t="s">
        <v>378</v>
      </c>
      <c r="E266" s="514"/>
      <c r="F266" s="514"/>
      <c r="G266" s="509"/>
      <c r="H266" s="515" t="s">
        <v>379</v>
      </c>
      <c r="I266" s="515"/>
      <c r="J266" s="515"/>
      <c r="K266" s="515"/>
      <c r="L266" s="515"/>
      <c r="M266" s="266"/>
    </row>
    <row r="267" spans="1:16" s="267" customFormat="1" ht="27" customHeight="1">
      <c r="A267" s="260"/>
      <c r="B267" s="508">
        <v>1</v>
      </c>
      <c r="C267" s="509"/>
      <c r="D267" s="512" t="s">
        <v>318</v>
      </c>
      <c r="E267" s="499"/>
      <c r="F267" s="499"/>
      <c r="G267" s="500"/>
      <c r="H267" s="510" t="s">
        <v>380</v>
      </c>
      <c r="I267" s="511"/>
      <c r="J267" s="511"/>
      <c r="K267" s="511"/>
      <c r="L267" s="511"/>
      <c r="M267" s="266"/>
    </row>
    <row r="268" spans="1:16" s="267" customFormat="1" ht="27" customHeight="1">
      <c r="A268" s="260"/>
      <c r="B268" s="508">
        <v>2</v>
      </c>
      <c r="C268" s="509"/>
      <c r="D268" s="498" t="s">
        <v>381</v>
      </c>
      <c r="E268" s="499"/>
      <c r="F268" s="499"/>
      <c r="G268" s="500"/>
      <c r="H268" s="510" t="s">
        <v>382</v>
      </c>
      <c r="I268" s="511"/>
      <c r="J268" s="511"/>
      <c r="K268" s="511"/>
      <c r="L268" s="511"/>
      <c r="M268" s="266"/>
    </row>
    <row r="269" spans="1:16" s="267" customFormat="1" ht="31.5" customHeight="1">
      <c r="A269" s="260"/>
      <c r="B269" s="508">
        <v>3</v>
      </c>
      <c r="C269" s="509"/>
      <c r="D269" s="512" t="s">
        <v>319</v>
      </c>
      <c r="E269" s="499"/>
      <c r="F269" s="499"/>
      <c r="G269" s="500"/>
      <c r="H269" s="501" t="s">
        <v>383</v>
      </c>
      <c r="I269" s="502"/>
      <c r="J269" s="502"/>
      <c r="K269" s="502"/>
      <c r="L269" s="503"/>
      <c r="M269" s="266"/>
    </row>
    <row r="270" spans="1:16" s="267" customFormat="1" ht="29.25" customHeight="1">
      <c r="A270" s="260"/>
      <c r="B270" s="497">
        <v>4</v>
      </c>
      <c r="C270" s="497"/>
      <c r="D270" s="498" t="s">
        <v>320</v>
      </c>
      <c r="E270" s="499"/>
      <c r="F270" s="499"/>
      <c r="G270" s="500"/>
      <c r="H270" s="501" t="s">
        <v>384</v>
      </c>
      <c r="I270" s="502"/>
      <c r="J270" s="502"/>
      <c r="K270" s="502"/>
      <c r="L270" s="503"/>
      <c r="M270" s="266"/>
    </row>
    <row r="271" spans="1:16" s="267" customFormat="1">
      <c r="A271" s="260"/>
      <c r="B271" s="504" t="s">
        <v>385</v>
      </c>
      <c r="C271" s="504"/>
      <c r="D271" s="504"/>
      <c r="E271" s="504"/>
      <c r="F271" s="504"/>
      <c r="G271" s="504"/>
      <c r="H271" s="504"/>
      <c r="I271" s="504"/>
      <c r="J271" s="504"/>
      <c r="K271" s="504"/>
      <c r="L271" s="504"/>
      <c r="M271" s="266"/>
    </row>
  </sheetData>
  <sheetProtection algorithmName="SHA-512" hashValue="WG3OP8h/FWjCk9VdGosTJ6lgDX5emR2B5+T93XIxglJ6jjVbJS2Fbogka3Z2nbLFC6hd5ifAQaRefTAO4CkA7w==" saltValue="FJ3Um3aP2AFS+tXrDZKr9Q==" spinCount="100000" sheet="1" formatCells="0"/>
  <mergeCells count="331">
    <mergeCell ref="B270:C270"/>
    <mergeCell ref="D270:G270"/>
    <mergeCell ref="H270:L270"/>
    <mergeCell ref="B271:L271"/>
    <mergeCell ref="B259:B260"/>
    <mergeCell ref="D259:M260"/>
    <mergeCell ref="B268:C268"/>
    <mergeCell ref="D268:G268"/>
    <mergeCell ref="H268:L268"/>
    <mergeCell ref="B269:C269"/>
    <mergeCell ref="D269:G269"/>
    <mergeCell ref="H269:L269"/>
    <mergeCell ref="B265:M265"/>
    <mergeCell ref="B266:C266"/>
    <mergeCell ref="D266:G266"/>
    <mergeCell ref="H266:L266"/>
    <mergeCell ref="B267:C267"/>
    <mergeCell ref="D267:G267"/>
    <mergeCell ref="H267:L267"/>
    <mergeCell ref="D261:M261"/>
    <mergeCell ref="D262:M262"/>
    <mergeCell ref="B261:B262"/>
    <mergeCell ref="C261:C262"/>
    <mergeCell ref="M139:N139"/>
    <mergeCell ref="B202:C202"/>
    <mergeCell ref="J202:K202"/>
    <mergeCell ref="B200:C200"/>
    <mergeCell ref="J200:K200"/>
    <mergeCell ref="B201:C201"/>
    <mergeCell ref="J201:K201"/>
    <mergeCell ref="D200:G200"/>
    <mergeCell ref="D201:G201"/>
    <mergeCell ref="H200:I200"/>
    <mergeCell ref="B198:C198"/>
    <mergeCell ref="J198:K198"/>
    <mergeCell ref="G141:L141"/>
    <mergeCell ref="B185:C185"/>
    <mergeCell ref="B186:C186"/>
    <mergeCell ref="D154:J154"/>
    <mergeCell ref="D155:J155"/>
    <mergeCell ref="D156:J156"/>
    <mergeCell ref="G140:L140"/>
    <mergeCell ref="K156:L156"/>
    <mergeCell ref="B160:C160"/>
    <mergeCell ref="D160:J160"/>
    <mergeCell ref="K160:L160"/>
    <mergeCell ref="B188:C188"/>
    <mergeCell ref="G136:L136"/>
    <mergeCell ref="B203:C203"/>
    <mergeCell ref="J203:K203"/>
    <mergeCell ref="D202:G202"/>
    <mergeCell ref="D203:G203"/>
    <mergeCell ref="H202:I202"/>
    <mergeCell ref="H203:I203"/>
    <mergeCell ref="B199:C199"/>
    <mergeCell ref="J199:K199"/>
    <mergeCell ref="H199:I199"/>
    <mergeCell ref="K154:L154"/>
    <mergeCell ref="D175:J175"/>
    <mergeCell ref="D138:F138"/>
    <mergeCell ref="G138:L138"/>
    <mergeCell ref="D139:F139"/>
    <mergeCell ref="G139:L139"/>
    <mergeCell ref="B141:C141"/>
    <mergeCell ref="D141:F141"/>
    <mergeCell ref="B140:C140"/>
    <mergeCell ref="B139:C139"/>
    <mergeCell ref="D140:F140"/>
    <mergeCell ref="B155:C155"/>
    <mergeCell ref="B156:C156"/>
    <mergeCell ref="B195:C195"/>
    <mergeCell ref="G127:L127"/>
    <mergeCell ref="D133:F133"/>
    <mergeCell ref="M130:N130"/>
    <mergeCell ref="M131:N131"/>
    <mergeCell ref="M132:N132"/>
    <mergeCell ref="M133:N133"/>
    <mergeCell ref="M129:N129"/>
    <mergeCell ref="M126:N126"/>
    <mergeCell ref="M127:N127"/>
    <mergeCell ref="M128:N128"/>
    <mergeCell ref="D131:F131"/>
    <mergeCell ref="G133:L133"/>
    <mergeCell ref="B126:C126"/>
    <mergeCell ref="D126:F126"/>
    <mergeCell ref="G132:L132"/>
    <mergeCell ref="B127:C128"/>
    <mergeCell ref="D127:F128"/>
    <mergeCell ref="G130:L130"/>
    <mergeCell ref="G131:L131"/>
    <mergeCell ref="F78:L78"/>
    <mergeCell ref="F82:L82"/>
    <mergeCell ref="F79:L79"/>
    <mergeCell ref="F80:L80"/>
    <mergeCell ref="F81:L81"/>
    <mergeCell ref="D129:F129"/>
    <mergeCell ref="B129:C129"/>
    <mergeCell ref="D130:F130"/>
    <mergeCell ref="B130:C130"/>
    <mergeCell ref="G128:L128"/>
    <mergeCell ref="G129:L129"/>
    <mergeCell ref="G126:L126"/>
    <mergeCell ref="F100:L100"/>
    <mergeCell ref="F101:L101"/>
    <mergeCell ref="F102:L102"/>
    <mergeCell ref="F103:L103"/>
    <mergeCell ref="F104:L104"/>
    <mergeCell ref="D64:E64"/>
    <mergeCell ref="F64:L64"/>
    <mergeCell ref="F65:L65"/>
    <mergeCell ref="F66:L66"/>
    <mergeCell ref="F67:L67"/>
    <mergeCell ref="F69:L69"/>
    <mergeCell ref="F70:L70"/>
    <mergeCell ref="F71:L71"/>
    <mergeCell ref="D65:E72"/>
    <mergeCell ref="F72:L72"/>
    <mergeCell ref="B65:C72"/>
    <mergeCell ref="D232:M232"/>
    <mergeCell ref="D231:M231"/>
    <mergeCell ref="D226:M226"/>
    <mergeCell ref="E227:M227"/>
    <mergeCell ref="E228:M228"/>
    <mergeCell ref="E223:M223"/>
    <mergeCell ref="E224:M224"/>
    <mergeCell ref="E218:M218"/>
    <mergeCell ref="D198:G198"/>
    <mergeCell ref="D199:G199"/>
    <mergeCell ref="H198:I198"/>
    <mergeCell ref="H201:I201"/>
    <mergeCell ref="G135:L135"/>
    <mergeCell ref="M135:N135"/>
    <mergeCell ref="B133:C133"/>
    <mergeCell ref="B134:C134"/>
    <mergeCell ref="D135:F135"/>
    <mergeCell ref="F68:L68"/>
    <mergeCell ref="F73:L73"/>
    <mergeCell ref="F74:L74"/>
    <mergeCell ref="F75:L75"/>
    <mergeCell ref="F76:L76"/>
    <mergeCell ref="F77:L77"/>
    <mergeCell ref="C29:G29"/>
    <mergeCell ref="C32:G32"/>
    <mergeCell ref="H34:M34"/>
    <mergeCell ref="H32:M32"/>
    <mergeCell ref="H33:N33"/>
    <mergeCell ref="H36:M36"/>
    <mergeCell ref="C51:M51"/>
    <mergeCell ref="C50:M50"/>
    <mergeCell ref="I40:L40"/>
    <mergeCell ref="D258:M258"/>
    <mergeCell ref="E256:M256"/>
    <mergeCell ref="E249:M249"/>
    <mergeCell ref="E250:M250"/>
    <mergeCell ref="E251:M251"/>
    <mergeCell ref="E254:M254"/>
    <mergeCell ref="D252:M252"/>
    <mergeCell ref="D211:M211"/>
    <mergeCell ref="D212:M212"/>
    <mergeCell ref="D243:M243"/>
    <mergeCell ref="E255:M255"/>
    <mergeCell ref="D257:M257"/>
    <mergeCell ref="E234:M234"/>
    <mergeCell ref="E244:M244"/>
    <mergeCell ref="E245:M245"/>
    <mergeCell ref="E246:M246"/>
    <mergeCell ref="E235:M235"/>
    <mergeCell ref="D236:M236"/>
    <mergeCell ref="E219:M219"/>
    <mergeCell ref="E237:M237"/>
    <mergeCell ref="E238:M238"/>
    <mergeCell ref="D233:M233"/>
    <mergeCell ref="F2:L2"/>
    <mergeCell ref="J61:L61"/>
    <mergeCell ref="B184:C184"/>
    <mergeCell ref="K155:L155"/>
    <mergeCell ref="D242:M242"/>
    <mergeCell ref="B154:C154"/>
    <mergeCell ref="D247:M247"/>
    <mergeCell ref="K159:L159"/>
    <mergeCell ref="B157:C157"/>
    <mergeCell ref="D157:J157"/>
    <mergeCell ref="K157:L157"/>
    <mergeCell ref="B158:C158"/>
    <mergeCell ref="D158:J158"/>
    <mergeCell ref="K158:L158"/>
    <mergeCell ref="K173:L173"/>
    <mergeCell ref="D176:J176"/>
    <mergeCell ref="K176:L176"/>
    <mergeCell ref="B174:C174"/>
    <mergeCell ref="B175:C175"/>
    <mergeCell ref="K175:L175"/>
    <mergeCell ref="B176:C176"/>
    <mergeCell ref="C52:M52"/>
    <mergeCell ref="B64:C64"/>
    <mergeCell ref="H35:M35"/>
    <mergeCell ref="B252:B256"/>
    <mergeCell ref="B181:C181"/>
    <mergeCell ref="B182:C182"/>
    <mergeCell ref="B183:C183"/>
    <mergeCell ref="B232:B235"/>
    <mergeCell ref="B236:B238"/>
    <mergeCell ref="D241:M241"/>
    <mergeCell ref="B241:B246"/>
    <mergeCell ref="D214:M214"/>
    <mergeCell ref="B215:B224"/>
    <mergeCell ref="B189:C189"/>
    <mergeCell ref="D215:M215"/>
    <mergeCell ref="D213:M213"/>
    <mergeCell ref="D220:E220"/>
    <mergeCell ref="E221:M221"/>
    <mergeCell ref="B247:B251"/>
    <mergeCell ref="K174:L174"/>
    <mergeCell ref="B196:C196"/>
    <mergeCell ref="J196:K196"/>
    <mergeCell ref="B197:C197"/>
    <mergeCell ref="E222:M222"/>
    <mergeCell ref="D216:M216"/>
    <mergeCell ref="E217:M217"/>
    <mergeCell ref="J197:K197"/>
    <mergeCell ref="D196:G196"/>
    <mergeCell ref="D197:G197"/>
    <mergeCell ref="H196:I196"/>
    <mergeCell ref="H197:I197"/>
    <mergeCell ref="B193:N193"/>
    <mergeCell ref="M134:N134"/>
    <mergeCell ref="B135:C135"/>
    <mergeCell ref="K168:L168"/>
    <mergeCell ref="B167:C167"/>
    <mergeCell ref="B166:C166"/>
    <mergeCell ref="D166:J166"/>
    <mergeCell ref="B164:C164"/>
    <mergeCell ref="B161:C161"/>
    <mergeCell ref="D161:J161"/>
    <mergeCell ref="K161:L161"/>
    <mergeCell ref="D167:J167"/>
    <mergeCell ref="K167:L167"/>
    <mergeCell ref="B168:C168"/>
    <mergeCell ref="D164:J164"/>
    <mergeCell ref="K164:L164"/>
    <mergeCell ref="K165:L165"/>
    <mergeCell ref="B162:C162"/>
    <mergeCell ref="D162:J162"/>
    <mergeCell ref="M136:N136"/>
    <mergeCell ref="M140:N140"/>
    <mergeCell ref="M141:N141"/>
    <mergeCell ref="M138:N138"/>
    <mergeCell ref="M137:N137"/>
    <mergeCell ref="B138:C138"/>
    <mergeCell ref="D170:J170"/>
    <mergeCell ref="B165:C165"/>
    <mergeCell ref="D165:J165"/>
    <mergeCell ref="B163:C163"/>
    <mergeCell ref="D168:J168"/>
    <mergeCell ref="B171:C171"/>
    <mergeCell ref="D171:J171"/>
    <mergeCell ref="D169:J169"/>
    <mergeCell ref="K162:L162"/>
    <mergeCell ref="D163:J163"/>
    <mergeCell ref="K166:L166"/>
    <mergeCell ref="K163:L163"/>
    <mergeCell ref="K169:L169"/>
    <mergeCell ref="B136:C136"/>
    <mergeCell ref="D136:F136"/>
    <mergeCell ref="B137:C137"/>
    <mergeCell ref="D137:F137"/>
    <mergeCell ref="G137:L137"/>
    <mergeCell ref="B257:B258"/>
    <mergeCell ref="B131:C131"/>
    <mergeCell ref="D132:F132"/>
    <mergeCell ref="B132:C132"/>
    <mergeCell ref="D174:J174"/>
    <mergeCell ref="B169:C169"/>
    <mergeCell ref="B170:C170"/>
    <mergeCell ref="B229:B230"/>
    <mergeCell ref="D195:I195"/>
    <mergeCell ref="J195:K195"/>
    <mergeCell ref="B226:B228"/>
    <mergeCell ref="B187:C187"/>
    <mergeCell ref="B159:C159"/>
    <mergeCell ref="D159:J159"/>
    <mergeCell ref="K171:L171"/>
    <mergeCell ref="B172:C172"/>
    <mergeCell ref="D172:J172"/>
    <mergeCell ref="K172:L172"/>
    <mergeCell ref="K170:L170"/>
    <mergeCell ref="B173:C173"/>
    <mergeCell ref="D173:J173"/>
    <mergeCell ref="B213:B214"/>
    <mergeCell ref="D134:F134"/>
    <mergeCell ref="G134:L134"/>
    <mergeCell ref="F83:L83"/>
    <mergeCell ref="F84:L84"/>
    <mergeCell ref="F85:L85"/>
    <mergeCell ref="F86:L86"/>
    <mergeCell ref="F87:L87"/>
    <mergeCell ref="F88:L88"/>
    <mergeCell ref="F90:L90"/>
    <mergeCell ref="F91:L91"/>
    <mergeCell ref="F92:L92"/>
    <mergeCell ref="F93:L93"/>
    <mergeCell ref="F94:L94"/>
    <mergeCell ref="F95:L95"/>
    <mergeCell ref="F96:L96"/>
    <mergeCell ref="F97:L97"/>
    <mergeCell ref="F89:L89"/>
    <mergeCell ref="D73:E94"/>
    <mergeCell ref="B73:C94"/>
    <mergeCell ref="F98:L98"/>
    <mergeCell ref="F99:L99"/>
    <mergeCell ref="D95:E120"/>
    <mergeCell ref="B95:C120"/>
    <mergeCell ref="B121:C121"/>
    <mergeCell ref="D121:E121"/>
    <mergeCell ref="F114:L114"/>
    <mergeCell ref="F115:L115"/>
    <mergeCell ref="F116:L116"/>
    <mergeCell ref="F117:L117"/>
    <mergeCell ref="F118:L118"/>
    <mergeCell ref="F119:L119"/>
    <mergeCell ref="F120:L120"/>
    <mergeCell ref="F121:L121"/>
    <mergeCell ref="F105:L105"/>
    <mergeCell ref="F106:L106"/>
    <mergeCell ref="F107:L107"/>
    <mergeCell ref="F108:L108"/>
    <mergeCell ref="F109:L109"/>
    <mergeCell ref="F110:L110"/>
    <mergeCell ref="F111:L111"/>
    <mergeCell ref="F112:L112"/>
    <mergeCell ref="F113:L113"/>
  </mergeCells>
  <phoneticPr fontId="2"/>
  <hyperlinks>
    <hyperlink ref="J61" r:id="rId1" display="グリーン調達ガイドラインへのリンク" xr:uid="{00000000-0004-0000-0000-000000000000}"/>
    <hyperlink ref="J61:L61" r:id="rId2" display="链接到绿色采购方针" xr:uid="{00000000-0004-0000-0000-000001000000}"/>
  </hyperlinks>
  <pageMargins left="0.19685039370078741" right="0.19685039370078741" top="0.19685039370078741" bottom="0.19685039370078741" header="0.51181102362204722" footer="0.51181102362204722"/>
  <pageSetup paperSize="9" scale="85" orientation="portrait" r:id="rId3"/>
  <headerFooter alignWithMargins="0"/>
  <rowBreaks count="4" manualBreakCount="4">
    <brk id="61" max="16383" man="1"/>
    <brk id="122" max="16383" man="1"/>
    <brk id="178" max="13" man="1"/>
    <brk id="239" max="13" man="1"/>
  </rowBreaks>
  <ignoredErrors>
    <ignoredError sqref="M155" twoDigitTextYear="1"/>
  </ignoredErrors>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2</xdr:col>
                    <xdr:colOff>19050</xdr:colOff>
                    <xdr:row>210</xdr:row>
                    <xdr:rowOff>0</xdr:rowOff>
                  </from>
                  <to>
                    <xdr:col>3</xdr:col>
                    <xdr:colOff>76200</xdr:colOff>
                    <xdr:row>211</xdr:row>
                    <xdr:rowOff>0</xdr:rowOff>
                  </to>
                </anchor>
              </controlPr>
            </control>
          </mc:Choice>
        </mc:AlternateContent>
        <mc:AlternateContent xmlns:mc="http://schemas.openxmlformats.org/markup-compatibility/2006">
          <mc:Choice Requires="x14">
            <control shapeId="8203" r:id="rId7" name="Check Box 11">
              <controlPr defaultSize="0" autoFill="0" autoLine="0" autoPict="0">
                <anchor moveWithCells="1">
                  <from>
                    <xdr:col>2</xdr:col>
                    <xdr:colOff>19050</xdr:colOff>
                    <xdr:row>210</xdr:row>
                    <xdr:rowOff>152400</xdr:rowOff>
                  </from>
                  <to>
                    <xdr:col>3</xdr:col>
                    <xdr:colOff>114300</xdr:colOff>
                    <xdr:row>212</xdr:row>
                    <xdr:rowOff>0</xdr:rowOff>
                  </to>
                </anchor>
              </controlPr>
            </control>
          </mc:Choice>
        </mc:AlternateContent>
        <mc:AlternateContent xmlns:mc="http://schemas.openxmlformats.org/markup-compatibility/2006">
          <mc:Choice Requires="x14">
            <control shapeId="8204" r:id="rId8" name="Check Box 12">
              <controlPr defaultSize="0" autoFill="0" autoLine="0" autoPict="0">
                <anchor moveWithCells="1">
                  <from>
                    <xdr:col>2</xdr:col>
                    <xdr:colOff>19050</xdr:colOff>
                    <xdr:row>212</xdr:row>
                    <xdr:rowOff>47625</xdr:rowOff>
                  </from>
                  <to>
                    <xdr:col>3</xdr:col>
                    <xdr:colOff>114300</xdr:colOff>
                    <xdr:row>214</xdr:row>
                    <xdr:rowOff>9525</xdr:rowOff>
                  </to>
                </anchor>
              </controlPr>
            </control>
          </mc:Choice>
        </mc:AlternateContent>
        <mc:AlternateContent xmlns:mc="http://schemas.openxmlformats.org/markup-compatibility/2006">
          <mc:Choice Requires="x14">
            <control shapeId="8205" r:id="rId9" name="Check Box 13">
              <controlPr defaultSize="0" autoFill="0" autoLine="0" autoPict="0">
                <anchor moveWithCells="1">
                  <from>
                    <xdr:col>2</xdr:col>
                    <xdr:colOff>19050</xdr:colOff>
                    <xdr:row>219</xdr:row>
                    <xdr:rowOff>0</xdr:rowOff>
                  </from>
                  <to>
                    <xdr:col>3</xdr:col>
                    <xdr:colOff>114300</xdr:colOff>
                    <xdr:row>220</xdr:row>
                    <xdr:rowOff>152400</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from>
                    <xdr:col>2</xdr:col>
                    <xdr:colOff>28575</xdr:colOff>
                    <xdr:row>226</xdr:row>
                    <xdr:rowOff>0</xdr:rowOff>
                  </from>
                  <to>
                    <xdr:col>3</xdr:col>
                    <xdr:colOff>123825</xdr:colOff>
                    <xdr:row>227</xdr:row>
                    <xdr:rowOff>38100</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from>
                    <xdr:col>2</xdr:col>
                    <xdr:colOff>28575</xdr:colOff>
                    <xdr:row>228</xdr:row>
                    <xdr:rowOff>104775</xdr:rowOff>
                  </from>
                  <to>
                    <xdr:col>3</xdr:col>
                    <xdr:colOff>123825</xdr:colOff>
                    <xdr:row>230</xdr:row>
                    <xdr:rowOff>9525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from>
                    <xdr:col>2</xdr:col>
                    <xdr:colOff>19050</xdr:colOff>
                    <xdr:row>232</xdr:row>
                    <xdr:rowOff>47625</xdr:rowOff>
                  </from>
                  <to>
                    <xdr:col>3</xdr:col>
                    <xdr:colOff>114300</xdr:colOff>
                    <xdr:row>234</xdr:row>
                    <xdr:rowOff>0</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from>
                    <xdr:col>2</xdr:col>
                    <xdr:colOff>19050</xdr:colOff>
                    <xdr:row>235</xdr:row>
                    <xdr:rowOff>152400</xdr:rowOff>
                  </from>
                  <to>
                    <xdr:col>3</xdr:col>
                    <xdr:colOff>114300</xdr:colOff>
                    <xdr:row>237</xdr:row>
                    <xdr:rowOff>104775</xdr:rowOff>
                  </to>
                </anchor>
              </controlPr>
            </control>
          </mc:Choice>
        </mc:AlternateContent>
        <mc:AlternateContent xmlns:mc="http://schemas.openxmlformats.org/markup-compatibility/2006">
          <mc:Choice Requires="x14">
            <control shapeId="8210" r:id="rId14" name="Check Box 18">
              <controlPr defaultSize="0" autoFill="0" autoLine="0" autoPict="0">
                <anchor moveWithCells="1">
                  <from>
                    <xdr:col>2</xdr:col>
                    <xdr:colOff>19050</xdr:colOff>
                    <xdr:row>242</xdr:row>
                    <xdr:rowOff>57150</xdr:rowOff>
                  </from>
                  <to>
                    <xdr:col>3</xdr:col>
                    <xdr:colOff>114300</xdr:colOff>
                    <xdr:row>243</xdr:row>
                    <xdr:rowOff>95250</xdr:rowOff>
                  </to>
                </anchor>
              </controlPr>
            </control>
          </mc:Choice>
        </mc:AlternateContent>
        <mc:AlternateContent xmlns:mc="http://schemas.openxmlformats.org/markup-compatibility/2006">
          <mc:Choice Requires="x14">
            <control shapeId="8211" r:id="rId15" name="Check Box 19">
              <controlPr defaultSize="0" autoFill="0" autoLine="0" autoPict="0">
                <anchor moveWithCells="1">
                  <from>
                    <xdr:col>2</xdr:col>
                    <xdr:colOff>28575</xdr:colOff>
                    <xdr:row>230</xdr:row>
                    <xdr:rowOff>0</xdr:rowOff>
                  </from>
                  <to>
                    <xdr:col>3</xdr:col>
                    <xdr:colOff>123825</xdr:colOff>
                    <xdr:row>231</xdr:row>
                    <xdr:rowOff>0</xdr:rowOff>
                  </to>
                </anchor>
              </controlPr>
            </control>
          </mc:Choice>
        </mc:AlternateContent>
        <mc:AlternateContent xmlns:mc="http://schemas.openxmlformats.org/markup-compatibility/2006">
          <mc:Choice Requires="x14">
            <control shapeId="8212" r:id="rId16" name="Check Box 20">
              <controlPr defaultSize="0" autoFill="0" autoLine="0" autoPict="0">
                <anchor moveWithCells="1">
                  <from>
                    <xdr:col>2</xdr:col>
                    <xdr:colOff>19050</xdr:colOff>
                    <xdr:row>252</xdr:row>
                    <xdr:rowOff>152400</xdr:rowOff>
                  </from>
                  <to>
                    <xdr:col>3</xdr:col>
                    <xdr:colOff>114300</xdr:colOff>
                    <xdr:row>254</xdr:row>
                    <xdr:rowOff>19050</xdr:rowOff>
                  </to>
                </anchor>
              </controlPr>
            </control>
          </mc:Choice>
        </mc:AlternateContent>
        <mc:AlternateContent xmlns:mc="http://schemas.openxmlformats.org/markup-compatibility/2006">
          <mc:Choice Requires="x14">
            <control shapeId="8214" r:id="rId17" name="Check Box 22">
              <controlPr defaultSize="0" autoFill="0" autoLine="0" autoPict="0">
                <anchor moveWithCells="1">
                  <from>
                    <xdr:col>2</xdr:col>
                    <xdr:colOff>19050</xdr:colOff>
                    <xdr:row>256</xdr:row>
                    <xdr:rowOff>66675</xdr:rowOff>
                  </from>
                  <to>
                    <xdr:col>3</xdr:col>
                    <xdr:colOff>114300</xdr:colOff>
                    <xdr:row>257</xdr:row>
                    <xdr:rowOff>104775</xdr:rowOff>
                  </to>
                </anchor>
              </controlPr>
            </control>
          </mc:Choice>
        </mc:AlternateContent>
        <mc:AlternateContent xmlns:mc="http://schemas.openxmlformats.org/markup-compatibility/2006">
          <mc:Choice Requires="x14">
            <control shapeId="8215" r:id="rId18" name="Check Box 23">
              <controlPr defaultSize="0" autoFill="0" autoLine="0" autoPict="0">
                <anchor moveWithCells="1">
                  <from>
                    <xdr:col>2</xdr:col>
                    <xdr:colOff>19050</xdr:colOff>
                    <xdr:row>247</xdr:row>
                    <xdr:rowOff>142875</xdr:rowOff>
                  </from>
                  <to>
                    <xdr:col>3</xdr:col>
                    <xdr:colOff>114300</xdr:colOff>
                    <xdr:row>249</xdr:row>
                    <xdr:rowOff>9525</xdr:rowOff>
                  </to>
                </anchor>
              </controlPr>
            </control>
          </mc:Choice>
        </mc:AlternateContent>
        <mc:AlternateContent xmlns:mc="http://schemas.openxmlformats.org/markup-compatibility/2006">
          <mc:Choice Requires="x14">
            <control shapeId="8241" r:id="rId19" name="Check Box 49">
              <controlPr defaultSize="0" autoFill="0" autoLine="0" autoPict="0">
                <anchor moveWithCells="1">
                  <from>
                    <xdr:col>2</xdr:col>
                    <xdr:colOff>28575</xdr:colOff>
                    <xdr:row>260</xdr:row>
                    <xdr:rowOff>85725</xdr:rowOff>
                  </from>
                  <to>
                    <xdr:col>3</xdr:col>
                    <xdr:colOff>123825</xdr:colOff>
                    <xdr:row>261</xdr:row>
                    <xdr:rowOff>123825</xdr:rowOff>
                  </to>
                </anchor>
              </controlPr>
            </control>
          </mc:Choice>
        </mc:AlternateContent>
        <mc:AlternateContent xmlns:mc="http://schemas.openxmlformats.org/markup-compatibility/2006">
          <mc:Choice Requires="x14">
            <control shapeId="8242" r:id="rId20" name="Check Box 50">
              <controlPr defaultSize="0" autoFill="0" autoLine="0" autoPict="0">
                <anchor moveWithCells="1">
                  <from>
                    <xdr:col>2</xdr:col>
                    <xdr:colOff>19050</xdr:colOff>
                    <xdr:row>258</xdr:row>
                    <xdr:rowOff>66675</xdr:rowOff>
                  </from>
                  <to>
                    <xdr:col>3</xdr:col>
                    <xdr:colOff>114300</xdr:colOff>
                    <xdr:row>259</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I75"/>
  <sheetViews>
    <sheetView showGridLines="0" tabSelected="1" zoomScaleNormal="100" zoomScaleSheetLayoutView="100" workbookViewId="0">
      <selection activeCell="F5" sqref="F5:I5"/>
    </sheetView>
  </sheetViews>
  <sheetFormatPr defaultRowHeight="12"/>
  <cols>
    <col min="1" max="2" width="0.625" style="2" customWidth="1"/>
    <col min="3" max="3" width="1.75" style="2" customWidth="1"/>
    <col min="4" max="4" width="4.125" style="2" customWidth="1"/>
    <col min="5" max="5" width="3.375" style="2" customWidth="1"/>
    <col min="6" max="6" width="17.875" style="2" customWidth="1"/>
    <col min="7" max="7" width="5.375" style="2" customWidth="1"/>
    <col min="8" max="8" width="7.375" style="2" customWidth="1"/>
    <col min="9" max="9" width="4.5" style="2" customWidth="1"/>
    <col min="10" max="10" width="0.5" style="2" customWidth="1"/>
    <col min="11" max="11" width="2.5" style="2" customWidth="1"/>
    <col min="12" max="12" width="8.375" style="2" customWidth="1"/>
    <col min="13" max="13" width="9.125" style="2" customWidth="1"/>
    <col min="14" max="14" width="8.75" style="2" customWidth="1"/>
    <col min="15" max="16" width="9.125" style="2" customWidth="1"/>
    <col min="17" max="17" width="8.125" style="2" customWidth="1"/>
    <col min="18" max="18" width="2.375" style="2" customWidth="1"/>
    <col min="19" max="19" width="2.375" style="2" hidden="1" customWidth="1"/>
    <col min="20" max="20" width="2.375" style="25" hidden="1" customWidth="1"/>
    <col min="21" max="22" width="2.5" style="25" hidden="1" customWidth="1"/>
    <col min="23" max="23" width="11.5" style="25" hidden="1" customWidth="1"/>
    <col min="24" max="24" width="7.75" style="25" hidden="1" customWidth="1"/>
    <col min="25" max="31" width="2.75" style="25" hidden="1" customWidth="1"/>
    <col min="32" max="32" width="2" style="25" hidden="1" customWidth="1"/>
    <col min="33" max="33" width="3.125" style="25" hidden="1" customWidth="1"/>
    <col min="34" max="34" width="6.125" style="70" hidden="1" customWidth="1"/>
    <col min="35" max="35" width="83" style="70" customWidth="1"/>
    <col min="36" max="16384" width="9" style="2"/>
  </cols>
  <sheetData>
    <row r="1" spans="1:35" s="302" customFormat="1" ht="18.75">
      <c r="A1" s="299"/>
      <c r="B1" s="571" t="s">
        <v>520</v>
      </c>
      <c r="C1" s="572"/>
      <c r="D1" s="572"/>
      <c r="E1" s="572"/>
      <c r="F1" s="572"/>
      <c r="G1" s="572"/>
      <c r="H1" s="572"/>
      <c r="I1" s="572"/>
      <c r="J1" s="572"/>
      <c r="K1" s="572"/>
      <c r="L1" s="572"/>
      <c r="M1" s="572"/>
      <c r="N1" s="572"/>
      <c r="O1" s="572"/>
      <c r="P1" s="300"/>
      <c r="Q1" s="301" t="s">
        <v>517</v>
      </c>
      <c r="AH1" s="303"/>
      <c r="AI1" s="303"/>
    </row>
    <row r="2" spans="1:35" s="25" customFormat="1" ht="20.25">
      <c r="B2" s="53" t="s">
        <v>117</v>
      </c>
      <c r="C2" s="53" t="s">
        <v>117</v>
      </c>
      <c r="D2" s="53"/>
      <c r="E2" s="53"/>
      <c r="F2" s="701" t="s">
        <v>168</v>
      </c>
      <c r="G2" s="701"/>
      <c r="H2" s="701"/>
      <c r="I2" s="701"/>
      <c r="J2" s="701"/>
      <c r="K2" s="701"/>
      <c r="L2" s="701"/>
      <c r="M2" s="701"/>
      <c r="N2" s="701"/>
      <c r="O2" s="701"/>
      <c r="P2" s="69"/>
      <c r="Q2" s="178"/>
      <c r="AH2" s="179"/>
      <c r="AI2" s="70"/>
    </row>
    <row r="3" spans="1:35" ht="15" customHeight="1">
      <c r="H3" s="146"/>
      <c r="N3" s="79" t="s">
        <v>124</v>
      </c>
      <c r="O3" s="578" t="s">
        <v>145</v>
      </c>
      <c r="P3" s="578"/>
      <c r="Q3" s="578"/>
    </row>
    <row r="4" spans="1:35" ht="14.25" customHeight="1" thickBot="1">
      <c r="C4" s="80" t="s">
        <v>123</v>
      </c>
      <c r="D4" s="67"/>
      <c r="L4" s="708" t="s">
        <v>169</v>
      </c>
      <c r="M4" s="708"/>
      <c r="N4" s="708"/>
      <c r="O4" s="708"/>
      <c r="P4" s="52"/>
      <c r="Q4" s="52"/>
    </row>
    <row r="5" spans="1:35" ht="22.7" customHeight="1">
      <c r="B5" s="602" t="s">
        <v>282</v>
      </c>
      <c r="C5" s="603"/>
      <c r="D5" s="603"/>
      <c r="E5" s="604"/>
      <c r="F5" s="599"/>
      <c r="G5" s="600"/>
      <c r="H5" s="600"/>
      <c r="I5" s="601"/>
      <c r="J5" s="72"/>
      <c r="K5" s="714" t="s">
        <v>125</v>
      </c>
      <c r="L5" s="714"/>
      <c r="M5" s="714"/>
      <c r="N5" s="714"/>
      <c r="O5" s="714"/>
      <c r="P5" s="1"/>
      <c r="Q5" s="1"/>
    </row>
    <row r="6" spans="1:35" ht="22.7" customHeight="1">
      <c r="B6" s="545" t="s">
        <v>386</v>
      </c>
      <c r="C6" s="573"/>
      <c r="D6" s="573"/>
      <c r="E6" s="546"/>
      <c r="F6" s="694"/>
      <c r="G6" s="695"/>
      <c r="H6" s="695"/>
      <c r="I6" s="696"/>
      <c r="J6" s="72"/>
      <c r="K6" s="704" t="s">
        <v>146</v>
      </c>
      <c r="L6" s="704"/>
      <c r="M6" s="704"/>
      <c r="N6" s="704"/>
      <c r="O6" s="704"/>
    </row>
    <row r="7" spans="1:35" ht="22.7" customHeight="1">
      <c r="B7" s="545" t="s">
        <v>283</v>
      </c>
      <c r="C7" s="573"/>
      <c r="D7" s="573"/>
      <c r="E7" s="546"/>
      <c r="F7" s="694"/>
      <c r="G7" s="695"/>
      <c r="H7" s="695"/>
      <c r="I7" s="696"/>
      <c r="J7" s="72"/>
      <c r="K7" s="705"/>
      <c r="L7" s="705"/>
      <c r="M7" s="705"/>
      <c r="N7" s="705"/>
      <c r="O7" s="705"/>
      <c r="U7" s="30" t="s">
        <v>82</v>
      </c>
      <c r="V7" s="30"/>
    </row>
    <row r="8" spans="1:35" ht="15" customHeight="1">
      <c r="B8" s="545" t="s">
        <v>284</v>
      </c>
      <c r="C8" s="573"/>
      <c r="D8" s="573"/>
      <c r="E8" s="546"/>
      <c r="F8" s="697"/>
      <c r="G8" s="695"/>
      <c r="H8" s="695"/>
      <c r="I8" s="696"/>
      <c r="J8" s="73"/>
      <c r="K8" s="706" t="s">
        <v>147</v>
      </c>
      <c r="L8" s="706"/>
      <c r="M8" s="706"/>
      <c r="N8" s="706"/>
      <c r="O8" s="706"/>
      <c r="U8" s="30"/>
      <c r="V8" s="30" t="s">
        <v>83</v>
      </c>
    </row>
    <row r="9" spans="1:35" ht="15" customHeight="1" thickBot="1">
      <c r="B9" s="586" t="s">
        <v>73</v>
      </c>
      <c r="C9" s="712"/>
      <c r="D9" s="712"/>
      <c r="E9" s="713"/>
      <c r="F9" s="698"/>
      <c r="G9" s="699"/>
      <c r="H9" s="699"/>
      <c r="I9" s="700"/>
      <c r="J9" s="73"/>
      <c r="K9" s="707"/>
      <c r="L9" s="707"/>
      <c r="M9" s="707"/>
      <c r="N9" s="707"/>
      <c r="O9" s="707"/>
      <c r="U9" s="30"/>
      <c r="V9" s="30" t="s">
        <v>84</v>
      </c>
    </row>
    <row r="10" spans="1:35">
      <c r="D10" s="4"/>
      <c r="E10" s="4"/>
      <c r="F10" s="4"/>
      <c r="G10" s="4"/>
      <c r="H10" s="4"/>
      <c r="I10" s="4"/>
      <c r="J10" s="4"/>
      <c r="K10" s="4"/>
      <c r="L10" s="606" t="s">
        <v>148</v>
      </c>
      <c r="M10" s="606"/>
      <c r="N10" s="606"/>
      <c r="O10" s="606"/>
      <c r="P10" s="606"/>
      <c r="Q10" s="606"/>
      <c r="V10" s="30" t="s">
        <v>280</v>
      </c>
    </row>
    <row r="11" spans="1:35" ht="14.25" customHeight="1">
      <c r="D11" s="605" t="s">
        <v>170</v>
      </c>
      <c r="E11" s="605"/>
      <c r="F11" s="605"/>
      <c r="G11" s="605"/>
      <c r="H11" s="605"/>
      <c r="I11" s="605"/>
      <c r="J11" s="605"/>
      <c r="K11" s="605"/>
      <c r="L11" s="605"/>
      <c r="M11" s="605"/>
      <c r="N11" s="605"/>
      <c r="O11" s="605"/>
      <c r="P11" s="605"/>
      <c r="Q11" s="605"/>
    </row>
    <row r="12" spans="1:35" ht="12.75" customHeight="1" thickBot="1">
      <c r="C12" s="81" t="s">
        <v>285</v>
      </c>
      <c r="D12" s="76"/>
      <c r="E12" s="7"/>
      <c r="G12" s="103" t="s">
        <v>171</v>
      </c>
      <c r="K12" s="2" t="s">
        <v>172</v>
      </c>
      <c r="L12" s="8"/>
      <c r="N12" s="8"/>
      <c r="O12" s="8"/>
      <c r="P12" s="8"/>
      <c r="Q12" s="75" t="s">
        <v>127</v>
      </c>
      <c r="U12" s="30" t="s">
        <v>85</v>
      </c>
      <c r="V12" s="30" t="s">
        <v>85</v>
      </c>
      <c r="AH12" s="105"/>
    </row>
    <row r="13" spans="1:35" ht="13.7" customHeight="1">
      <c r="B13" s="574" t="s">
        <v>286</v>
      </c>
      <c r="C13" s="575"/>
      <c r="D13" s="575"/>
      <c r="E13" s="575"/>
      <c r="F13" s="576"/>
      <c r="G13" s="588" t="s">
        <v>406</v>
      </c>
      <c r="H13" s="589"/>
      <c r="I13" s="590"/>
      <c r="J13" s="660" t="s">
        <v>387</v>
      </c>
      <c r="K13" s="661"/>
      <c r="L13" s="661"/>
      <c r="M13" s="661"/>
      <c r="N13" s="661"/>
      <c r="O13" s="661"/>
      <c r="P13" s="662"/>
      <c r="Q13" s="656" t="s">
        <v>281</v>
      </c>
      <c r="R13" s="657"/>
      <c r="U13" s="642" t="s">
        <v>77</v>
      </c>
      <c r="V13" s="642" t="s">
        <v>76</v>
      </c>
      <c r="X13" s="645" t="s">
        <v>79</v>
      </c>
      <c r="Z13" s="630" t="s">
        <v>78</v>
      </c>
      <c r="AA13" s="631"/>
      <c r="AB13" s="632"/>
      <c r="AC13" s="630" t="s">
        <v>81</v>
      </c>
      <c r="AD13" s="631"/>
      <c r="AE13" s="632"/>
      <c r="AH13" s="105"/>
    </row>
    <row r="14" spans="1:35" ht="37.5" customHeight="1" thickBot="1">
      <c r="A14" s="74"/>
      <c r="B14" s="709"/>
      <c r="C14" s="710"/>
      <c r="D14" s="710"/>
      <c r="E14" s="710"/>
      <c r="F14" s="711"/>
      <c r="G14" s="664"/>
      <c r="H14" s="665"/>
      <c r="I14" s="666"/>
      <c r="J14" s="596"/>
      <c r="K14" s="597"/>
      <c r="L14" s="597"/>
      <c r="M14" s="597"/>
      <c r="N14" s="597"/>
      <c r="O14" s="597"/>
      <c r="P14" s="598"/>
      <c r="Q14" s="658"/>
      <c r="R14" s="659"/>
      <c r="U14" s="643"/>
      <c r="V14" s="643"/>
      <c r="X14" s="646"/>
      <c r="Z14" s="633" t="s">
        <v>74</v>
      </c>
      <c r="AA14" s="636" t="s">
        <v>75</v>
      </c>
      <c r="AB14" s="639" t="s">
        <v>80</v>
      </c>
      <c r="AC14" s="633" t="s">
        <v>74</v>
      </c>
      <c r="AD14" s="636" t="s">
        <v>75</v>
      </c>
      <c r="AE14" s="639" t="s">
        <v>80</v>
      </c>
      <c r="AH14" s="105"/>
    </row>
    <row r="15" spans="1:35" ht="6" customHeight="1">
      <c r="U15" s="643"/>
      <c r="V15" s="643"/>
      <c r="X15" s="646"/>
      <c r="Z15" s="634"/>
      <c r="AA15" s="637"/>
      <c r="AB15" s="640"/>
      <c r="AC15" s="634"/>
      <c r="AD15" s="637"/>
      <c r="AE15" s="640"/>
    </row>
    <row r="16" spans="1:35" ht="12.75" customHeight="1" thickBot="1">
      <c r="C16" s="577" t="s">
        <v>126</v>
      </c>
      <c r="D16" s="577"/>
      <c r="E16" s="577"/>
      <c r="F16" s="577"/>
      <c r="G16" s="577"/>
      <c r="H16" s="577"/>
      <c r="I16" s="577"/>
      <c r="L16" s="51"/>
      <c r="M16" s="51"/>
      <c r="N16" s="51"/>
      <c r="O16" s="51"/>
      <c r="P16" s="51"/>
      <c r="Q16" s="51"/>
      <c r="R16" s="51"/>
      <c r="U16" s="643"/>
      <c r="V16" s="643"/>
      <c r="X16" s="646"/>
      <c r="Y16" s="26"/>
      <c r="Z16" s="634"/>
      <c r="AA16" s="637"/>
      <c r="AB16" s="640"/>
      <c r="AC16" s="634"/>
      <c r="AD16" s="637"/>
      <c r="AE16" s="640"/>
    </row>
    <row r="17" spans="2:34" ht="14.1" customHeight="1">
      <c r="B17" s="11"/>
      <c r="C17" s="64"/>
      <c r="D17" s="663" t="s">
        <v>300</v>
      </c>
      <c r="E17" s="663"/>
      <c r="F17" s="663"/>
      <c r="G17" s="663"/>
      <c r="H17" s="663"/>
      <c r="I17" s="663"/>
      <c r="J17" s="663"/>
      <c r="K17" s="82"/>
      <c r="L17" s="648" t="s">
        <v>149</v>
      </c>
      <c r="M17" s="649"/>
      <c r="N17" s="649"/>
      <c r="O17" s="648" t="s">
        <v>150</v>
      </c>
      <c r="P17" s="649"/>
      <c r="Q17" s="649"/>
      <c r="R17" s="650"/>
      <c r="U17" s="643"/>
      <c r="V17" s="643"/>
      <c r="X17" s="646"/>
      <c r="Y17" s="26"/>
      <c r="Z17" s="634"/>
      <c r="AA17" s="637"/>
      <c r="AB17" s="640"/>
      <c r="AC17" s="634"/>
      <c r="AD17" s="637"/>
      <c r="AE17" s="640"/>
    </row>
    <row r="18" spans="2:34" ht="12.75" customHeight="1" thickBot="1">
      <c r="B18" s="9"/>
      <c r="D18" s="667"/>
      <c r="E18" s="667"/>
      <c r="F18" s="667"/>
      <c r="G18" s="667"/>
      <c r="H18" s="667"/>
      <c r="I18" s="667"/>
      <c r="J18" s="667"/>
      <c r="K18" s="63"/>
      <c r="L18" s="83" t="s">
        <v>128</v>
      </c>
      <c r="M18" s="84" t="s">
        <v>173</v>
      </c>
      <c r="N18" s="85" t="s">
        <v>66</v>
      </c>
      <c r="O18" s="86" t="s">
        <v>151</v>
      </c>
      <c r="P18" s="651" t="s">
        <v>152</v>
      </c>
      <c r="Q18" s="652"/>
      <c r="R18" s="653"/>
      <c r="U18" s="643"/>
      <c r="V18" s="643"/>
      <c r="X18" s="646"/>
      <c r="Y18" s="26"/>
      <c r="Z18" s="634"/>
      <c r="AA18" s="637"/>
      <c r="AB18" s="640"/>
      <c r="AC18" s="634"/>
      <c r="AD18" s="637"/>
      <c r="AE18" s="640"/>
    </row>
    <row r="19" spans="2:34" ht="12" customHeight="1" thickBot="1">
      <c r="B19" s="529" t="s">
        <v>155</v>
      </c>
      <c r="C19" s="582"/>
      <c r="D19" s="582"/>
      <c r="E19" s="582"/>
      <c r="F19" s="582"/>
      <c r="G19" s="582"/>
      <c r="H19" s="582"/>
      <c r="I19" s="582"/>
      <c r="J19" s="582"/>
      <c r="K19" s="583"/>
      <c r="L19" s="87"/>
      <c r="M19" s="104" t="s">
        <v>67</v>
      </c>
      <c r="N19" s="78" t="s">
        <v>68</v>
      </c>
      <c r="O19" s="77" t="s">
        <v>174</v>
      </c>
      <c r="P19" s="78" t="s">
        <v>153</v>
      </c>
      <c r="Q19" s="654" t="s">
        <v>154</v>
      </c>
      <c r="R19" s="655"/>
      <c r="U19" s="644"/>
      <c r="V19" s="644"/>
      <c r="X19" s="647"/>
      <c r="Y19" s="26"/>
      <c r="Z19" s="635"/>
      <c r="AA19" s="638"/>
      <c r="AB19" s="641"/>
      <c r="AC19" s="635"/>
      <c r="AD19" s="638"/>
      <c r="AE19" s="641"/>
      <c r="AH19" s="105"/>
    </row>
    <row r="20" spans="2:34" ht="12.95" customHeight="1">
      <c r="B20" s="702">
        <v>1</v>
      </c>
      <c r="C20" s="703"/>
      <c r="D20" s="674" t="s">
        <v>175</v>
      </c>
      <c r="E20" s="674"/>
      <c r="F20" s="674"/>
      <c r="G20" s="674"/>
      <c r="H20" s="674"/>
      <c r="I20" s="674"/>
      <c r="J20" s="674"/>
      <c r="K20" s="675"/>
      <c r="L20" s="147"/>
      <c r="M20" s="152"/>
      <c r="N20" s="153"/>
      <c r="O20" s="106" t="s">
        <v>69</v>
      </c>
      <c r="P20" s="161"/>
      <c r="Q20" s="588"/>
      <c r="R20" s="595"/>
      <c r="U20" s="190"/>
      <c r="V20" s="190"/>
      <c r="X20" s="27" t="e">
        <f>CHOOSE(U20+V20*3-3,Z20,AA20,AB20,AC20,AD20,AE20)</f>
        <v>#VALUE!</v>
      </c>
      <c r="Z20" s="41">
        <v>0</v>
      </c>
      <c r="AA20" s="43">
        <v>1</v>
      </c>
      <c r="AB20" s="45">
        <v>2</v>
      </c>
      <c r="AC20" s="46">
        <v>2</v>
      </c>
      <c r="AD20" s="38">
        <v>2</v>
      </c>
      <c r="AE20" s="45">
        <v>2</v>
      </c>
    </row>
    <row r="21" spans="2:34" ht="12.95" customHeight="1">
      <c r="B21" s="584">
        <v>2</v>
      </c>
      <c r="C21" s="585"/>
      <c r="D21" s="542" t="s">
        <v>156</v>
      </c>
      <c r="E21" s="542"/>
      <c r="F21" s="542"/>
      <c r="G21" s="542"/>
      <c r="H21" s="542"/>
      <c r="I21" s="542"/>
      <c r="J21" s="542"/>
      <c r="K21" s="543"/>
      <c r="L21" s="147"/>
      <c r="M21" s="95"/>
      <c r="N21" s="153"/>
      <c r="O21" s="107" t="s">
        <v>69</v>
      </c>
      <c r="P21" s="159"/>
      <c r="Q21" s="593"/>
      <c r="R21" s="594"/>
      <c r="U21" s="191"/>
      <c r="V21" s="191"/>
      <c r="X21" s="28" t="e">
        <f>CHOOSE(U21+V21*2-2,Z21,AB21,AC21,AE21)</f>
        <v>#VALUE!</v>
      </c>
      <c r="Z21" s="42">
        <v>0</v>
      </c>
      <c r="AA21" s="32"/>
      <c r="AB21" s="47">
        <v>2</v>
      </c>
      <c r="AC21" s="48">
        <v>2</v>
      </c>
      <c r="AD21" s="32"/>
      <c r="AE21" s="47">
        <v>2</v>
      </c>
    </row>
    <row r="22" spans="2:34" ht="12.95" customHeight="1">
      <c r="B22" s="584">
        <v>3</v>
      </c>
      <c r="C22" s="585"/>
      <c r="D22" s="542" t="s">
        <v>70</v>
      </c>
      <c r="E22" s="542"/>
      <c r="F22" s="542"/>
      <c r="G22" s="542"/>
      <c r="H22" s="542"/>
      <c r="I22" s="542"/>
      <c r="J22" s="542"/>
      <c r="K22" s="543"/>
      <c r="L22" s="147"/>
      <c r="M22" s="152"/>
      <c r="N22" s="153"/>
      <c r="O22" s="107" t="s">
        <v>69</v>
      </c>
      <c r="P22" s="159"/>
      <c r="Q22" s="593"/>
      <c r="R22" s="594"/>
      <c r="U22" s="191"/>
      <c r="V22" s="191"/>
      <c r="X22" s="28" t="e">
        <f>CHOOSE(U22+V22*3-3,Z22,AA22,AB22,AC22,AD22,AE22)</f>
        <v>#VALUE!</v>
      </c>
      <c r="Z22" s="42">
        <v>0</v>
      </c>
      <c r="AA22" s="44">
        <v>1</v>
      </c>
      <c r="AB22" s="47">
        <v>2</v>
      </c>
      <c r="AC22" s="48">
        <v>2</v>
      </c>
      <c r="AD22" s="39">
        <v>2</v>
      </c>
      <c r="AE22" s="47">
        <v>2</v>
      </c>
    </row>
    <row r="23" spans="2:34" ht="12.95" customHeight="1">
      <c r="B23" s="584">
        <v>4</v>
      </c>
      <c r="C23" s="585"/>
      <c r="D23" s="542" t="s">
        <v>71</v>
      </c>
      <c r="E23" s="542"/>
      <c r="F23" s="542"/>
      <c r="G23" s="542"/>
      <c r="H23" s="542"/>
      <c r="I23" s="542"/>
      <c r="J23" s="542"/>
      <c r="K23" s="543"/>
      <c r="L23" s="147"/>
      <c r="M23" s="152"/>
      <c r="N23" s="153"/>
      <c r="O23" s="107" t="s">
        <v>69</v>
      </c>
      <c r="P23" s="159"/>
      <c r="Q23" s="593"/>
      <c r="R23" s="594"/>
      <c r="U23" s="191"/>
      <c r="V23" s="191"/>
      <c r="X23" s="28" t="e">
        <f>CHOOSE(U23+V23*3-3,Z23,AA23,AB23,AC23,AD23,AE23)</f>
        <v>#VALUE!</v>
      </c>
      <c r="Z23" s="42">
        <v>0</v>
      </c>
      <c r="AA23" s="44">
        <v>1</v>
      </c>
      <c r="AB23" s="47">
        <v>2</v>
      </c>
      <c r="AC23" s="48">
        <v>2</v>
      </c>
      <c r="AD23" s="39">
        <v>2</v>
      </c>
      <c r="AE23" s="47">
        <v>2</v>
      </c>
    </row>
    <row r="24" spans="2:34" ht="12.95" customHeight="1">
      <c r="B24" s="584">
        <v>5</v>
      </c>
      <c r="C24" s="585"/>
      <c r="D24" s="542" t="s">
        <v>157</v>
      </c>
      <c r="E24" s="542"/>
      <c r="F24" s="542"/>
      <c r="G24" s="542"/>
      <c r="H24" s="542"/>
      <c r="I24" s="542"/>
      <c r="J24" s="542"/>
      <c r="K24" s="543"/>
      <c r="L24" s="147"/>
      <c r="M24" s="95"/>
      <c r="N24" s="153"/>
      <c r="O24" s="107" t="s">
        <v>69</v>
      </c>
      <c r="P24" s="159"/>
      <c r="Q24" s="593"/>
      <c r="R24" s="594"/>
      <c r="U24" s="191"/>
      <c r="V24" s="191"/>
      <c r="X24" s="28" t="e">
        <f t="shared" ref="X24:X29" si="0">CHOOSE(U24+V24*2-2,Z24,AB24,AC24,AE24)</f>
        <v>#VALUE!</v>
      </c>
      <c r="Z24" s="42">
        <v>0</v>
      </c>
      <c r="AA24" s="32"/>
      <c r="AB24" s="47">
        <v>2</v>
      </c>
      <c r="AC24" s="48">
        <v>2</v>
      </c>
      <c r="AD24" s="32"/>
      <c r="AE24" s="47">
        <v>2</v>
      </c>
    </row>
    <row r="25" spans="2:34" ht="12.95" customHeight="1">
      <c r="B25" s="613">
        <v>6</v>
      </c>
      <c r="C25" s="614"/>
      <c r="D25" s="539" t="s">
        <v>158</v>
      </c>
      <c r="E25" s="539"/>
      <c r="F25" s="539"/>
      <c r="G25" s="539"/>
      <c r="H25" s="539"/>
      <c r="I25" s="539"/>
      <c r="J25" s="539"/>
      <c r="K25" s="540"/>
      <c r="L25" s="148"/>
      <c r="M25" s="141"/>
      <c r="N25" s="154"/>
      <c r="O25" s="142" t="s">
        <v>69</v>
      </c>
      <c r="P25" s="162"/>
      <c r="Q25" s="593"/>
      <c r="R25" s="594"/>
      <c r="U25" s="191"/>
      <c r="V25" s="192"/>
      <c r="X25" s="28" t="e">
        <f t="shared" si="0"/>
        <v>#VALUE!</v>
      </c>
      <c r="Z25" s="42">
        <v>0</v>
      </c>
      <c r="AA25" s="32"/>
      <c r="AB25" s="47">
        <v>2</v>
      </c>
      <c r="AC25" s="48">
        <v>2</v>
      </c>
      <c r="AD25" s="32"/>
      <c r="AE25" s="47">
        <v>2</v>
      </c>
    </row>
    <row r="26" spans="2:34" ht="12.95" customHeight="1">
      <c r="B26" s="584">
        <v>7</v>
      </c>
      <c r="C26" s="585"/>
      <c r="D26" s="541" t="s">
        <v>397</v>
      </c>
      <c r="E26" s="542"/>
      <c r="F26" s="542"/>
      <c r="G26" s="542"/>
      <c r="H26" s="542"/>
      <c r="I26" s="542"/>
      <c r="J26" s="542"/>
      <c r="K26" s="543"/>
      <c r="L26" s="149"/>
      <c r="M26" s="102"/>
      <c r="N26" s="155"/>
      <c r="O26" s="107" t="s">
        <v>69</v>
      </c>
      <c r="P26" s="163"/>
      <c r="Q26" s="611"/>
      <c r="R26" s="612"/>
      <c r="U26" s="193"/>
      <c r="V26" s="193"/>
      <c r="X26" s="132" t="e">
        <f t="shared" si="0"/>
        <v>#VALUE!</v>
      </c>
      <c r="Z26" s="122">
        <v>0</v>
      </c>
      <c r="AA26" s="123"/>
      <c r="AB26" s="124">
        <v>2</v>
      </c>
      <c r="AC26" s="125">
        <v>2</v>
      </c>
      <c r="AD26" s="123"/>
      <c r="AE26" s="124">
        <v>2</v>
      </c>
    </row>
    <row r="27" spans="2:34" ht="12.95" customHeight="1">
      <c r="B27" s="584">
        <v>8</v>
      </c>
      <c r="C27" s="585"/>
      <c r="D27" s="541" t="s">
        <v>398</v>
      </c>
      <c r="E27" s="542"/>
      <c r="F27" s="542"/>
      <c r="G27" s="542"/>
      <c r="H27" s="542"/>
      <c r="I27" s="542"/>
      <c r="J27" s="542"/>
      <c r="K27" s="543"/>
      <c r="L27" s="149"/>
      <c r="M27" s="102"/>
      <c r="N27" s="155"/>
      <c r="O27" s="107" t="s">
        <v>69</v>
      </c>
      <c r="P27" s="163"/>
      <c r="Q27" s="611"/>
      <c r="R27" s="612"/>
      <c r="U27" s="193"/>
      <c r="V27" s="193"/>
      <c r="X27" s="28" t="e">
        <f t="shared" si="0"/>
        <v>#VALUE!</v>
      </c>
      <c r="Z27" s="42">
        <v>0</v>
      </c>
      <c r="AA27" s="32"/>
      <c r="AB27" s="47">
        <v>2</v>
      </c>
      <c r="AC27" s="48">
        <v>2</v>
      </c>
      <c r="AD27" s="32"/>
      <c r="AE27" s="47">
        <v>2</v>
      </c>
    </row>
    <row r="28" spans="2:34" ht="12.95" customHeight="1">
      <c r="B28" s="584">
        <v>9</v>
      </c>
      <c r="C28" s="585"/>
      <c r="D28" s="541" t="s">
        <v>399</v>
      </c>
      <c r="E28" s="542"/>
      <c r="F28" s="542"/>
      <c r="G28" s="542"/>
      <c r="H28" s="542"/>
      <c r="I28" s="542"/>
      <c r="J28" s="542"/>
      <c r="K28" s="543"/>
      <c r="L28" s="149"/>
      <c r="M28" s="102"/>
      <c r="N28" s="155"/>
      <c r="O28" s="107" t="s">
        <v>69</v>
      </c>
      <c r="P28" s="163"/>
      <c r="Q28" s="611"/>
      <c r="R28" s="612"/>
      <c r="U28" s="193"/>
      <c r="V28" s="194"/>
      <c r="X28" s="28" t="e">
        <f t="shared" si="0"/>
        <v>#VALUE!</v>
      </c>
      <c r="Z28" s="42">
        <v>0</v>
      </c>
      <c r="AA28" s="32"/>
      <c r="AB28" s="47">
        <v>2</v>
      </c>
      <c r="AC28" s="48">
        <v>2</v>
      </c>
      <c r="AD28" s="32"/>
      <c r="AE28" s="47">
        <v>2</v>
      </c>
    </row>
    <row r="29" spans="2:34" ht="12.95" customHeight="1" thickBot="1">
      <c r="B29" s="586">
        <v>10</v>
      </c>
      <c r="C29" s="587"/>
      <c r="D29" s="579" t="s">
        <v>400</v>
      </c>
      <c r="E29" s="580"/>
      <c r="F29" s="580"/>
      <c r="G29" s="580"/>
      <c r="H29" s="580"/>
      <c r="I29" s="580"/>
      <c r="J29" s="580"/>
      <c r="K29" s="581"/>
      <c r="L29" s="150"/>
      <c r="M29" s="88"/>
      <c r="N29" s="150"/>
      <c r="O29" s="108" t="s">
        <v>69</v>
      </c>
      <c r="P29" s="164"/>
      <c r="Q29" s="591"/>
      <c r="R29" s="592"/>
      <c r="U29" s="195"/>
      <c r="V29" s="195"/>
      <c r="X29" s="127" t="e">
        <f t="shared" si="0"/>
        <v>#VALUE!</v>
      </c>
      <c r="Z29" s="143">
        <v>0</v>
      </c>
      <c r="AA29" s="128"/>
      <c r="AB29" s="174">
        <v>2</v>
      </c>
      <c r="AC29" s="175">
        <v>2</v>
      </c>
      <c r="AD29" s="176"/>
      <c r="AE29" s="174">
        <v>2</v>
      </c>
      <c r="AF29" s="62"/>
      <c r="AG29" s="62"/>
    </row>
    <row r="30" spans="2:34" ht="12.95" customHeight="1">
      <c r="B30" s="613">
        <v>11</v>
      </c>
      <c r="C30" s="614"/>
      <c r="D30" s="620" t="s">
        <v>269</v>
      </c>
      <c r="E30" s="620"/>
      <c r="F30" s="620"/>
      <c r="G30" s="620"/>
      <c r="H30" s="620"/>
      <c r="I30" s="620"/>
      <c r="J30" s="620"/>
      <c r="K30" s="621"/>
      <c r="L30" s="147"/>
      <c r="M30" s="95"/>
      <c r="N30" s="153"/>
      <c r="O30" s="144"/>
      <c r="P30" s="145"/>
      <c r="Q30" s="618"/>
      <c r="R30" s="619"/>
      <c r="U30" s="191"/>
      <c r="V30" s="189"/>
      <c r="X30" s="28" t="e">
        <f t="shared" ref="X30:X40" si="1">CHOOSE(U30,Z30,AB30)</f>
        <v>#VALUE!</v>
      </c>
      <c r="Z30" s="42">
        <v>0</v>
      </c>
      <c r="AA30" s="32"/>
      <c r="AB30" s="49">
        <v>9</v>
      </c>
      <c r="AC30" s="33"/>
      <c r="AD30" s="32"/>
      <c r="AE30" s="34"/>
    </row>
    <row r="31" spans="2:34" ht="12.95" customHeight="1">
      <c r="B31" s="584">
        <v>12</v>
      </c>
      <c r="C31" s="585"/>
      <c r="D31" s="542" t="s">
        <v>213</v>
      </c>
      <c r="E31" s="542"/>
      <c r="F31" s="542"/>
      <c r="G31" s="542"/>
      <c r="H31" s="542"/>
      <c r="I31" s="542"/>
      <c r="J31" s="542"/>
      <c r="K31" s="543"/>
      <c r="L31" s="147"/>
      <c r="M31" s="95"/>
      <c r="N31" s="153"/>
      <c r="O31" s="97"/>
      <c r="P31" s="98"/>
      <c r="Q31" s="626"/>
      <c r="R31" s="627"/>
      <c r="U31" s="191"/>
      <c r="V31" s="189"/>
      <c r="X31" s="28" t="e">
        <f t="shared" si="1"/>
        <v>#VALUE!</v>
      </c>
      <c r="Z31" s="42">
        <v>0</v>
      </c>
      <c r="AA31" s="32"/>
      <c r="AB31" s="49">
        <v>9</v>
      </c>
      <c r="AC31" s="33"/>
      <c r="AD31" s="32"/>
      <c r="AE31" s="34"/>
    </row>
    <row r="32" spans="2:34" ht="12.95" customHeight="1">
      <c r="B32" s="584">
        <v>13</v>
      </c>
      <c r="C32" s="585"/>
      <c r="D32" s="542" t="s">
        <v>159</v>
      </c>
      <c r="E32" s="542"/>
      <c r="F32" s="542"/>
      <c r="G32" s="542"/>
      <c r="H32" s="542"/>
      <c r="I32" s="542"/>
      <c r="J32" s="542"/>
      <c r="K32" s="543"/>
      <c r="L32" s="147"/>
      <c r="M32" s="95"/>
      <c r="N32" s="153"/>
      <c r="O32" s="97"/>
      <c r="P32" s="98"/>
      <c r="Q32" s="626"/>
      <c r="R32" s="627"/>
      <c r="U32" s="191"/>
      <c r="V32" s="189"/>
      <c r="X32" s="28" t="e">
        <f t="shared" si="1"/>
        <v>#VALUE!</v>
      </c>
      <c r="Z32" s="42">
        <v>0</v>
      </c>
      <c r="AA32" s="32"/>
      <c r="AB32" s="49">
        <v>9</v>
      </c>
      <c r="AC32" s="33"/>
      <c r="AD32" s="32"/>
      <c r="AE32" s="34"/>
    </row>
    <row r="33" spans="1:34" ht="12.95" customHeight="1">
      <c r="B33" s="584">
        <v>14</v>
      </c>
      <c r="C33" s="585"/>
      <c r="D33" s="542" t="s">
        <v>160</v>
      </c>
      <c r="E33" s="542"/>
      <c r="F33" s="542"/>
      <c r="G33" s="542"/>
      <c r="H33" s="542"/>
      <c r="I33" s="542"/>
      <c r="J33" s="542"/>
      <c r="K33" s="543"/>
      <c r="L33" s="147"/>
      <c r="M33" s="95"/>
      <c r="N33" s="153"/>
      <c r="O33" s="97"/>
      <c r="P33" s="98"/>
      <c r="Q33" s="626"/>
      <c r="R33" s="627"/>
      <c r="U33" s="191"/>
      <c r="V33" s="189"/>
      <c r="X33" s="28" t="e">
        <f t="shared" si="1"/>
        <v>#VALUE!</v>
      </c>
      <c r="Z33" s="42">
        <v>0</v>
      </c>
      <c r="AA33" s="32"/>
      <c r="AB33" s="49">
        <v>9</v>
      </c>
      <c r="AC33" s="33"/>
      <c r="AD33" s="32"/>
      <c r="AE33" s="34"/>
    </row>
    <row r="34" spans="1:34" ht="12.95" customHeight="1">
      <c r="B34" s="584">
        <v>15</v>
      </c>
      <c r="C34" s="585"/>
      <c r="D34" s="542" t="s">
        <v>161</v>
      </c>
      <c r="E34" s="542"/>
      <c r="F34" s="542"/>
      <c r="G34" s="542"/>
      <c r="H34" s="542"/>
      <c r="I34" s="542"/>
      <c r="J34" s="542"/>
      <c r="K34" s="543"/>
      <c r="L34" s="147"/>
      <c r="M34" s="95"/>
      <c r="N34" s="153"/>
      <c r="O34" s="97"/>
      <c r="P34" s="98"/>
      <c r="Q34" s="626"/>
      <c r="R34" s="627"/>
      <c r="U34" s="191"/>
      <c r="V34" s="189"/>
      <c r="X34" s="28" t="e">
        <f t="shared" si="1"/>
        <v>#VALUE!</v>
      </c>
      <c r="Z34" s="42">
        <v>0</v>
      </c>
      <c r="AA34" s="32"/>
      <c r="AB34" s="49">
        <v>9</v>
      </c>
      <c r="AC34" s="33"/>
      <c r="AD34" s="32"/>
      <c r="AE34" s="34"/>
    </row>
    <row r="35" spans="1:34" ht="12.95" customHeight="1">
      <c r="B35" s="584">
        <v>16</v>
      </c>
      <c r="C35" s="585"/>
      <c r="D35" s="542" t="s">
        <v>176</v>
      </c>
      <c r="E35" s="542"/>
      <c r="F35" s="542"/>
      <c r="G35" s="542"/>
      <c r="H35" s="542"/>
      <c r="I35" s="542"/>
      <c r="J35" s="542"/>
      <c r="K35" s="543"/>
      <c r="L35" s="147"/>
      <c r="M35" s="95"/>
      <c r="N35" s="153"/>
      <c r="O35" s="97"/>
      <c r="P35" s="98"/>
      <c r="Q35" s="626"/>
      <c r="R35" s="627"/>
      <c r="U35" s="191"/>
      <c r="V35" s="189"/>
      <c r="X35" s="28" t="e">
        <f t="shared" si="1"/>
        <v>#VALUE!</v>
      </c>
      <c r="Z35" s="42">
        <v>0</v>
      </c>
      <c r="AA35" s="32"/>
      <c r="AB35" s="49">
        <v>9</v>
      </c>
      <c r="AC35" s="33"/>
      <c r="AD35" s="32"/>
      <c r="AE35" s="34"/>
    </row>
    <row r="36" spans="1:34" ht="12.95" customHeight="1">
      <c r="B36" s="584">
        <v>17</v>
      </c>
      <c r="C36" s="585"/>
      <c r="D36" s="539" t="s">
        <v>177</v>
      </c>
      <c r="E36" s="539"/>
      <c r="F36" s="539"/>
      <c r="G36" s="539"/>
      <c r="H36" s="539"/>
      <c r="I36" s="539"/>
      <c r="J36" s="539"/>
      <c r="K36" s="540"/>
      <c r="L36" s="151"/>
      <c r="M36" s="100"/>
      <c r="N36" s="156"/>
      <c r="O36" s="101"/>
      <c r="P36" s="99"/>
      <c r="Q36" s="607"/>
      <c r="R36" s="608"/>
      <c r="U36" s="192"/>
      <c r="V36" s="189"/>
      <c r="X36" s="28" t="e">
        <f t="shared" si="1"/>
        <v>#VALUE!</v>
      </c>
      <c r="Z36" s="117">
        <v>0</v>
      </c>
      <c r="AA36" s="118"/>
      <c r="AB36" s="119">
        <v>9</v>
      </c>
      <c r="AC36" s="120"/>
      <c r="AD36" s="118"/>
      <c r="AE36" s="121"/>
    </row>
    <row r="37" spans="1:34" ht="12.95" customHeight="1">
      <c r="B37" s="584">
        <v>18</v>
      </c>
      <c r="C37" s="585"/>
      <c r="D37" s="615" t="s">
        <v>230</v>
      </c>
      <c r="E37" s="616"/>
      <c r="F37" s="616"/>
      <c r="G37" s="616"/>
      <c r="H37" s="616"/>
      <c r="I37" s="616"/>
      <c r="J37" s="616"/>
      <c r="K37" s="617"/>
      <c r="L37" s="149"/>
      <c r="M37" s="102"/>
      <c r="N37" s="157"/>
      <c r="O37" s="97"/>
      <c r="P37" s="98"/>
      <c r="Q37" s="607"/>
      <c r="R37" s="608"/>
      <c r="U37" s="191"/>
      <c r="V37" s="189"/>
      <c r="X37" s="28" t="e">
        <f t="shared" si="1"/>
        <v>#VALUE!</v>
      </c>
      <c r="Z37" s="42">
        <v>0</v>
      </c>
      <c r="AA37" s="32"/>
      <c r="AB37" s="49">
        <v>9</v>
      </c>
      <c r="AC37" s="33"/>
      <c r="AD37" s="32"/>
      <c r="AE37" s="34"/>
    </row>
    <row r="38" spans="1:34" ht="12.95" customHeight="1" thickBot="1">
      <c r="B38" s="584">
        <v>19</v>
      </c>
      <c r="C38" s="585"/>
      <c r="D38" s="538" t="s">
        <v>162</v>
      </c>
      <c r="E38" s="539"/>
      <c r="F38" s="539"/>
      <c r="G38" s="539"/>
      <c r="H38" s="539"/>
      <c r="I38" s="539"/>
      <c r="J38" s="539"/>
      <c r="K38" s="540"/>
      <c r="L38" s="151"/>
      <c r="M38" s="115"/>
      <c r="N38" s="158"/>
      <c r="O38" s="101"/>
      <c r="P38" s="116"/>
      <c r="Q38" s="609"/>
      <c r="R38" s="610"/>
      <c r="U38" s="191"/>
      <c r="V38" s="189"/>
      <c r="X38" s="28" t="e">
        <f t="shared" si="1"/>
        <v>#VALUE!</v>
      </c>
      <c r="Z38" s="42">
        <v>0</v>
      </c>
      <c r="AA38" s="32"/>
      <c r="AB38" s="49">
        <v>9</v>
      </c>
      <c r="AC38" s="33"/>
      <c r="AD38" s="32"/>
      <c r="AE38" s="34"/>
    </row>
    <row r="39" spans="1:34" ht="12.95" customHeight="1" thickBot="1">
      <c r="B39" s="584">
        <v>20</v>
      </c>
      <c r="C39" s="585"/>
      <c r="D39" s="541" t="s">
        <v>313</v>
      </c>
      <c r="E39" s="542"/>
      <c r="F39" s="542"/>
      <c r="G39" s="542"/>
      <c r="H39" s="542"/>
      <c r="I39" s="542"/>
      <c r="J39" s="542"/>
      <c r="K39" s="543"/>
      <c r="L39" s="149"/>
      <c r="M39" s="102"/>
      <c r="N39" s="159"/>
      <c r="O39" s="129" t="s">
        <v>69</v>
      </c>
      <c r="P39" s="165"/>
      <c r="Q39" s="622"/>
      <c r="R39" s="623"/>
      <c r="U39" s="196"/>
      <c r="V39" s="197"/>
      <c r="X39" s="28" t="e">
        <f>CHOOSE(U39+V39*2-2,Z39,AB39,AC39,AE39)</f>
        <v>#VALUE!</v>
      </c>
      <c r="Z39" s="122">
        <v>0</v>
      </c>
      <c r="AA39" s="123"/>
      <c r="AB39" s="124">
        <v>2</v>
      </c>
      <c r="AC39" s="125">
        <v>2</v>
      </c>
      <c r="AD39" s="123"/>
      <c r="AE39" s="124">
        <v>2</v>
      </c>
    </row>
    <row r="40" spans="1:34" ht="12.95" customHeight="1" thickBot="1">
      <c r="B40" s="628">
        <v>21</v>
      </c>
      <c r="C40" s="629"/>
      <c r="D40" s="579" t="s">
        <v>237</v>
      </c>
      <c r="E40" s="580"/>
      <c r="F40" s="580"/>
      <c r="G40" s="580"/>
      <c r="H40" s="580"/>
      <c r="I40" s="580"/>
      <c r="J40" s="580"/>
      <c r="K40" s="581"/>
      <c r="L40" s="150"/>
      <c r="M40" s="88"/>
      <c r="N40" s="160"/>
      <c r="O40" s="96"/>
      <c r="P40" s="130"/>
      <c r="Q40" s="624"/>
      <c r="R40" s="625"/>
      <c r="U40" s="195"/>
      <c r="V40" s="189"/>
      <c r="X40" s="28" t="e">
        <f t="shared" si="1"/>
        <v>#VALUE!</v>
      </c>
      <c r="Z40" s="113">
        <v>0</v>
      </c>
      <c r="AA40" s="36"/>
      <c r="AB40" s="114">
        <v>9</v>
      </c>
      <c r="AC40" s="35"/>
      <c r="AD40" s="36"/>
      <c r="AE40" s="37"/>
    </row>
    <row r="41" spans="1:34" ht="11.25" customHeight="1">
      <c r="A41" s="74"/>
      <c r="B41" s="668" t="s">
        <v>163</v>
      </c>
      <c r="C41" s="669"/>
      <c r="D41" s="669"/>
      <c r="E41" s="669"/>
      <c r="F41" s="669"/>
      <c r="G41" s="669"/>
      <c r="H41" s="669"/>
      <c r="I41" s="669"/>
      <c r="J41" s="669"/>
      <c r="K41" s="670"/>
      <c r="L41" s="89" t="s">
        <v>137</v>
      </c>
      <c r="M41" s="688" t="s">
        <v>138</v>
      </c>
      <c r="N41" s="689"/>
      <c r="O41" s="112"/>
      <c r="P41" s="56"/>
      <c r="Q41" s="109"/>
      <c r="R41" s="110"/>
      <c r="U41" s="198"/>
      <c r="V41" s="189"/>
      <c r="W41" s="25" t="s">
        <v>278</v>
      </c>
      <c r="X41" s="25" t="e">
        <f>MAX(X20:X40)</f>
        <v>#VALUE!</v>
      </c>
      <c r="Z41" s="58"/>
      <c r="AA41" s="59"/>
      <c r="AB41" s="60"/>
      <c r="AC41" s="58"/>
      <c r="AD41" s="59"/>
      <c r="AE41" s="60"/>
      <c r="AH41" s="105"/>
    </row>
    <row r="42" spans="1:34" ht="9" customHeight="1">
      <c r="A42" s="74"/>
      <c r="B42" s="690">
        <v>22</v>
      </c>
      <c r="C42" s="691"/>
      <c r="D42" s="538" t="s">
        <v>164</v>
      </c>
      <c r="E42" s="539"/>
      <c r="F42" s="539"/>
      <c r="G42" s="539"/>
      <c r="H42" s="539"/>
      <c r="I42" s="539"/>
      <c r="J42" s="539"/>
      <c r="K42" s="540"/>
      <c r="L42" s="166"/>
      <c r="M42" s="168" t="s">
        <v>206</v>
      </c>
      <c r="N42" s="170" t="s">
        <v>205</v>
      </c>
      <c r="O42" s="679" t="str">
        <f>IF(U42=1,"请确认作为不纯物的铅的含有超过300ppm或在1000ppm以下","")</f>
        <v/>
      </c>
      <c r="P42" s="680"/>
      <c r="Q42" s="680"/>
      <c r="R42" s="681"/>
      <c r="U42" s="199"/>
      <c r="V42" s="189"/>
      <c r="X42" s="25" t="e">
        <f>+MAX(X20,X21,X22,X23,X24,X25,X30,X31,X32,X33,X34,X35,X36,X37,X38,X39,X40)</f>
        <v>#VALUE!</v>
      </c>
      <c r="Z42" s="58"/>
      <c r="AA42" s="59"/>
      <c r="AB42" s="60"/>
      <c r="AC42" s="58"/>
      <c r="AD42" s="59"/>
      <c r="AE42" s="60"/>
      <c r="AH42" s="105"/>
    </row>
    <row r="43" spans="1:34" ht="12.95" customHeight="1" thickBot="1">
      <c r="A43" s="74"/>
      <c r="B43" s="692"/>
      <c r="C43" s="693"/>
      <c r="D43" s="673"/>
      <c r="E43" s="674"/>
      <c r="F43" s="674"/>
      <c r="G43" s="674"/>
      <c r="H43" s="674"/>
      <c r="I43" s="674"/>
      <c r="J43" s="674"/>
      <c r="K43" s="675"/>
      <c r="L43" s="167"/>
      <c r="M43" s="169"/>
      <c r="N43" s="171"/>
      <c r="O43" s="682"/>
      <c r="P43" s="683"/>
      <c r="Q43" s="683"/>
      <c r="R43" s="684"/>
      <c r="U43" s="200"/>
      <c r="V43" s="189"/>
      <c r="X43" s="131" t="e">
        <f>CHOOSE(U43,Z43,AB43,AC43)</f>
        <v>#VALUE!</v>
      </c>
      <c r="Z43" s="133">
        <v>0</v>
      </c>
      <c r="AA43" s="134"/>
      <c r="AB43" s="135">
        <v>1</v>
      </c>
      <c r="AC43" s="136">
        <v>2</v>
      </c>
      <c r="AD43" s="134"/>
      <c r="AE43" s="137"/>
    </row>
    <row r="44" spans="1:34" ht="14.1" customHeight="1">
      <c r="A44" s="74"/>
      <c r="B44" s="545">
        <v>23</v>
      </c>
      <c r="C44" s="546"/>
      <c r="D44" s="541" t="s">
        <v>165</v>
      </c>
      <c r="E44" s="542"/>
      <c r="F44" s="542"/>
      <c r="G44" s="542"/>
      <c r="H44" s="542"/>
      <c r="I44" s="542"/>
      <c r="J44" s="542"/>
      <c r="K44" s="543"/>
      <c r="L44" s="149"/>
      <c r="M44" s="157"/>
      <c r="N44" s="126"/>
      <c r="O44" s="90"/>
      <c r="P44" s="54"/>
      <c r="Q44" s="180"/>
      <c r="R44" s="181"/>
      <c r="U44" s="201"/>
      <c r="V44" s="189"/>
      <c r="X44" s="28" t="e">
        <f>CHOOSE(U44,Z44,AB44)</f>
        <v>#VALUE!</v>
      </c>
      <c r="Z44" s="138">
        <v>0</v>
      </c>
      <c r="AA44" s="139"/>
      <c r="AB44" s="140">
        <v>1</v>
      </c>
      <c r="AC44" s="139"/>
      <c r="AD44" s="139"/>
      <c r="AE44" s="139"/>
      <c r="AH44" s="182"/>
    </row>
    <row r="45" spans="1:34" ht="12.95" customHeight="1" thickBot="1">
      <c r="B45" s="545">
        <v>24</v>
      </c>
      <c r="C45" s="546"/>
      <c r="D45" s="538" t="s">
        <v>166</v>
      </c>
      <c r="E45" s="539"/>
      <c r="F45" s="539"/>
      <c r="G45" s="539"/>
      <c r="H45" s="539"/>
      <c r="I45" s="539"/>
      <c r="J45" s="539"/>
      <c r="K45" s="540"/>
      <c r="L45" s="151"/>
      <c r="M45" s="158"/>
      <c r="N45" s="91"/>
      <c r="O45" s="91"/>
      <c r="P45" s="68"/>
      <c r="Q45" s="183"/>
      <c r="R45" s="184"/>
      <c r="U45" s="201"/>
      <c r="V45" s="189"/>
      <c r="X45" s="28" t="e">
        <f>CHOOSE(U45,Z45,AB45)</f>
        <v>#VALUE!</v>
      </c>
      <c r="Z45" s="138">
        <v>0</v>
      </c>
      <c r="AA45" s="139"/>
      <c r="AB45" s="140">
        <v>1</v>
      </c>
      <c r="AC45" s="139"/>
      <c r="AD45" s="139"/>
      <c r="AE45" s="139"/>
    </row>
    <row r="46" spans="1:34" ht="11.25" customHeight="1">
      <c r="B46" s="529" t="s">
        <v>167</v>
      </c>
      <c r="C46" s="530"/>
      <c r="D46" s="530"/>
      <c r="E46" s="530"/>
      <c r="F46" s="530"/>
      <c r="G46" s="530"/>
      <c r="H46" s="530"/>
      <c r="I46" s="530"/>
      <c r="J46" s="530"/>
      <c r="K46" s="531"/>
      <c r="L46" s="89" t="s">
        <v>139</v>
      </c>
      <c r="M46" s="92" t="s">
        <v>140</v>
      </c>
      <c r="N46" s="93"/>
      <c r="O46" s="93"/>
      <c r="P46" s="532" t="str">
        <f>IF(ISERROR($X$48),"有未选择项目","")</f>
        <v>有未选择项目</v>
      </c>
      <c r="Q46" s="533"/>
      <c r="R46" s="534"/>
      <c r="U46" s="202"/>
      <c r="V46" s="189"/>
      <c r="X46" s="57"/>
      <c r="Z46" s="61"/>
      <c r="AA46" s="61"/>
      <c r="AB46" s="61"/>
      <c r="AC46" s="61"/>
      <c r="AD46" s="61"/>
      <c r="AE46" s="61"/>
    </row>
    <row r="47" spans="1:34" ht="12.95" customHeight="1" thickBot="1">
      <c r="B47" s="524">
        <v>25</v>
      </c>
      <c r="C47" s="525"/>
      <c r="D47" s="526" t="s">
        <v>314</v>
      </c>
      <c r="E47" s="527"/>
      <c r="F47" s="527"/>
      <c r="G47" s="527"/>
      <c r="H47" s="527"/>
      <c r="I47" s="527"/>
      <c r="J47" s="527"/>
      <c r="K47" s="528"/>
      <c r="L47" s="172"/>
      <c r="M47" s="173"/>
      <c r="N47" s="94"/>
      <c r="O47" s="94"/>
      <c r="P47" s="535"/>
      <c r="Q47" s="536"/>
      <c r="R47" s="537"/>
      <c r="U47" s="188"/>
      <c r="V47" s="189"/>
      <c r="X47" s="29" t="e">
        <f>CHOOSE(U47,Z47,AB47)</f>
        <v>#VALUE!</v>
      </c>
      <c r="Z47" s="40">
        <v>0</v>
      </c>
      <c r="AA47" s="55"/>
      <c r="AB47" s="50">
        <v>1</v>
      </c>
      <c r="AC47" s="55"/>
      <c r="AD47" s="55"/>
      <c r="AE47" s="55"/>
    </row>
    <row r="48" spans="1:34" ht="12.95" customHeight="1">
      <c r="B48" s="676" t="s">
        <v>408</v>
      </c>
      <c r="C48" s="677"/>
      <c r="D48" s="677"/>
      <c r="E48" s="677"/>
      <c r="F48" s="677"/>
      <c r="G48" s="677"/>
      <c r="H48" s="677"/>
      <c r="I48" s="677"/>
      <c r="J48" s="677"/>
      <c r="K48" s="677"/>
      <c r="L48" s="677"/>
      <c r="M48" s="677"/>
      <c r="N48" s="677"/>
      <c r="O48" s="677"/>
      <c r="P48" s="677"/>
      <c r="Q48" s="677"/>
      <c r="R48" s="678"/>
      <c r="W48" s="30"/>
      <c r="X48" s="25" t="e">
        <f>MAX(X20:X47)</f>
        <v>#VALUE!</v>
      </c>
      <c r="Z48" s="30"/>
      <c r="AA48" s="30"/>
      <c r="AB48" s="30"/>
      <c r="AC48" s="30"/>
      <c r="AD48" s="30"/>
      <c r="AH48" s="105"/>
    </row>
    <row r="49" spans="2:34" ht="9.75" customHeight="1">
      <c r="B49" s="553" t="s">
        <v>301</v>
      </c>
      <c r="C49" s="554"/>
      <c r="D49" s="554"/>
      <c r="E49" s="554"/>
      <c r="F49" s="554"/>
      <c r="G49" s="554"/>
      <c r="H49" s="554"/>
      <c r="I49" s="554"/>
      <c r="J49" s="554"/>
      <c r="K49" s="554"/>
      <c r="L49" s="554"/>
      <c r="M49" s="554"/>
      <c r="N49" s="554"/>
      <c r="O49" s="554"/>
      <c r="P49" s="554"/>
      <c r="Q49" s="554"/>
      <c r="R49" s="555"/>
      <c r="W49" s="25" t="s">
        <v>279</v>
      </c>
      <c r="X49" s="25" t="e">
        <f>CONCATENATE(X43,X44,X45,X47)</f>
        <v>#VALUE!</v>
      </c>
      <c r="Z49" s="30"/>
      <c r="AA49" s="30"/>
      <c r="AB49" s="30"/>
      <c r="AC49" s="30"/>
      <c r="AD49" s="30"/>
    </row>
    <row r="50" spans="2:34" ht="12.95" customHeight="1">
      <c r="B50" s="9"/>
      <c r="C50" s="544"/>
      <c r="D50" s="544"/>
      <c r="E50" s="544"/>
      <c r="F50" s="544"/>
      <c r="G50" s="544"/>
      <c r="H50" s="544"/>
      <c r="I50" s="544"/>
      <c r="J50" s="544"/>
      <c r="K50" s="544"/>
      <c r="L50" s="544"/>
      <c r="M50" s="544"/>
      <c r="N50" s="544"/>
      <c r="O50" s="544"/>
      <c r="P50" s="544"/>
      <c r="Q50" s="544"/>
      <c r="R50" s="10"/>
      <c r="W50" s="30"/>
      <c r="X50" s="25" t="e">
        <f ca="1">OFFSET(Z50,X43*8+X44*4+X45*2+X47,0)</f>
        <v>#VALUE!</v>
      </c>
      <c r="Z50" s="62">
        <v>0</v>
      </c>
      <c r="AA50" s="30"/>
      <c r="AB50" s="30"/>
      <c r="AC50" s="30"/>
      <c r="AD50" s="30"/>
    </row>
    <row r="51" spans="2:34" ht="12.95" customHeight="1">
      <c r="B51" s="9"/>
      <c r="C51" s="544"/>
      <c r="D51" s="544"/>
      <c r="E51" s="544"/>
      <c r="F51" s="544"/>
      <c r="G51" s="544"/>
      <c r="H51" s="544"/>
      <c r="I51" s="544"/>
      <c r="J51" s="544"/>
      <c r="K51" s="544"/>
      <c r="L51" s="544"/>
      <c r="M51" s="544"/>
      <c r="N51" s="544"/>
      <c r="O51" s="544"/>
      <c r="P51" s="544"/>
      <c r="Q51" s="544"/>
      <c r="R51" s="10"/>
      <c r="W51" s="30"/>
      <c r="Z51" s="62">
        <v>1</v>
      </c>
      <c r="AA51" s="30"/>
      <c r="AB51" s="30"/>
      <c r="AC51" s="30"/>
      <c r="AD51" s="30"/>
    </row>
    <row r="52" spans="2:34" ht="12.95" customHeight="1">
      <c r="B52" s="9"/>
      <c r="C52" s="544"/>
      <c r="D52" s="544"/>
      <c r="E52" s="544"/>
      <c r="F52" s="544"/>
      <c r="G52" s="544"/>
      <c r="H52" s="544"/>
      <c r="I52" s="544"/>
      <c r="J52" s="544"/>
      <c r="K52" s="544"/>
      <c r="L52" s="544"/>
      <c r="M52" s="544"/>
      <c r="N52" s="544"/>
      <c r="O52" s="544"/>
      <c r="P52" s="544"/>
      <c r="Q52" s="544"/>
      <c r="R52" s="10"/>
      <c r="Z52" s="62">
        <v>2</v>
      </c>
    </row>
    <row r="53" spans="2:34" ht="12.95" customHeight="1">
      <c r="B53" s="9"/>
      <c r="C53" s="544"/>
      <c r="D53" s="544"/>
      <c r="E53" s="544"/>
      <c r="F53" s="544"/>
      <c r="G53" s="544"/>
      <c r="H53" s="544"/>
      <c r="I53" s="544"/>
      <c r="J53" s="544"/>
      <c r="K53" s="544"/>
      <c r="L53" s="544"/>
      <c r="M53" s="544"/>
      <c r="N53" s="544"/>
      <c r="O53" s="544"/>
      <c r="P53" s="544"/>
      <c r="Q53" s="544"/>
      <c r="R53" s="10"/>
      <c r="Z53" s="62">
        <v>3</v>
      </c>
    </row>
    <row r="54" spans="2:34" ht="12.95" customHeight="1">
      <c r="B54" s="9"/>
      <c r="C54" s="544"/>
      <c r="D54" s="544"/>
      <c r="E54" s="544"/>
      <c r="F54" s="544"/>
      <c r="G54" s="544"/>
      <c r="H54" s="544"/>
      <c r="I54" s="544"/>
      <c r="J54" s="544"/>
      <c r="K54" s="544"/>
      <c r="L54" s="544"/>
      <c r="M54" s="544"/>
      <c r="N54" s="544"/>
      <c r="O54" s="544"/>
      <c r="P54" s="544"/>
      <c r="Q54" s="544"/>
      <c r="R54" s="10"/>
      <c r="Z54" s="62"/>
    </row>
    <row r="55" spans="2:34" ht="12.95" customHeight="1">
      <c r="B55" s="9"/>
      <c r="C55" s="544"/>
      <c r="D55" s="544"/>
      <c r="E55" s="544"/>
      <c r="F55" s="544"/>
      <c r="G55" s="544"/>
      <c r="H55" s="544"/>
      <c r="I55" s="544"/>
      <c r="J55" s="544"/>
      <c r="K55" s="544"/>
      <c r="L55" s="544"/>
      <c r="M55" s="544"/>
      <c r="N55" s="544"/>
      <c r="O55" s="544"/>
      <c r="P55" s="544"/>
      <c r="Q55" s="544"/>
      <c r="R55" s="10"/>
      <c r="Z55" s="62">
        <v>5</v>
      </c>
    </row>
    <row r="56" spans="2:34" ht="3.2" customHeight="1" thickBot="1">
      <c r="B56" s="12"/>
      <c r="C56" s="65"/>
      <c r="D56" s="65"/>
      <c r="E56" s="65"/>
      <c r="F56" s="65"/>
      <c r="G56" s="65"/>
      <c r="H56" s="65"/>
      <c r="I56" s="65"/>
      <c r="J56" s="65"/>
      <c r="K56" s="65"/>
      <c r="L56" s="65"/>
      <c r="M56" s="65"/>
      <c r="N56" s="65"/>
      <c r="O56" s="65"/>
      <c r="P56" s="65"/>
      <c r="Q56" s="65"/>
      <c r="R56" s="13"/>
      <c r="Z56" s="62">
        <v>6</v>
      </c>
    </row>
    <row r="57" spans="2:34" ht="12.2" customHeight="1">
      <c r="C57" s="685" t="s">
        <v>302</v>
      </c>
      <c r="D57" s="685"/>
      <c r="E57" s="685"/>
      <c r="F57" s="685"/>
      <c r="G57" s="685"/>
      <c r="H57" s="685"/>
      <c r="I57" s="685"/>
      <c r="J57" s="685"/>
      <c r="K57" s="685"/>
      <c r="L57" s="685"/>
      <c r="M57" s="685"/>
      <c r="N57" s="685"/>
      <c r="O57" s="685"/>
      <c r="P57" s="685"/>
      <c r="Q57" s="685"/>
      <c r="Z57" s="62">
        <v>8</v>
      </c>
    </row>
    <row r="58" spans="2:34" ht="12.2" customHeight="1">
      <c r="C58" s="687" t="s">
        <v>239</v>
      </c>
      <c r="D58" s="687"/>
      <c r="E58" s="687"/>
      <c r="F58" s="687"/>
      <c r="G58" s="687"/>
      <c r="H58" s="687"/>
      <c r="I58" s="687"/>
      <c r="J58" s="687"/>
      <c r="K58" s="687"/>
      <c r="L58" s="687"/>
      <c r="M58" s="687"/>
      <c r="N58" s="687"/>
      <c r="O58" s="687"/>
      <c r="P58" s="687"/>
      <c r="Q58" s="687"/>
      <c r="Z58" s="62"/>
    </row>
    <row r="59" spans="2:34" ht="12.2" customHeight="1">
      <c r="C59" s="686" t="s">
        <v>312</v>
      </c>
      <c r="D59" s="686"/>
      <c r="E59" s="686"/>
      <c r="F59" s="686"/>
      <c r="G59" s="686"/>
      <c r="H59" s="686"/>
      <c r="I59" s="686"/>
      <c r="J59" s="686"/>
      <c r="K59" s="686"/>
      <c r="L59" s="686"/>
      <c r="M59" s="686"/>
      <c r="N59" s="686"/>
      <c r="O59" s="686"/>
      <c r="P59" s="686"/>
      <c r="Q59" s="686"/>
      <c r="Z59" s="62">
        <v>9</v>
      </c>
    </row>
    <row r="60" spans="2:34" ht="12.2" customHeight="1">
      <c r="C60" s="686" t="s">
        <v>143</v>
      </c>
      <c r="D60" s="686"/>
      <c r="E60" s="686"/>
      <c r="F60" s="686"/>
      <c r="G60" s="686"/>
      <c r="H60" s="686"/>
      <c r="I60" s="686"/>
      <c r="J60" s="686"/>
      <c r="K60" s="686"/>
      <c r="L60" s="686"/>
      <c r="M60" s="686"/>
      <c r="N60" s="686"/>
      <c r="O60" s="686"/>
      <c r="P60" s="686"/>
      <c r="Q60" s="686"/>
      <c r="Z60" s="62" t="s">
        <v>178</v>
      </c>
      <c r="AF60" s="111"/>
    </row>
    <row r="61" spans="2:34" ht="12.2" customHeight="1">
      <c r="C61" s="686" t="s">
        <v>303</v>
      </c>
      <c r="D61" s="686"/>
      <c r="E61" s="686"/>
      <c r="F61" s="686"/>
      <c r="G61" s="686"/>
      <c r="H61" s="686"/>
      <c r="I61" s="686"/>
      <c r="J61" s="686"/>
      <c r="K61" s="686"/>
      <c r="L61" s="686"/>
      <c r="M61" s="686"/>
      <c r="N61" s="686"/>
      <c r="O61" s="686"/>
      <c r="P61" s="686"/>
      <c r="Q61" s="686"/>
      <c r="Z61" s="62" t="s">
        <v>179</v>
      </c>
      <c r="AH61" s="105"/>
    </row>
    <row r="62" spans="2:34" ht="12.2" customHeight="1">
      <c r="C62" s="686" t="s">
        <v>304</v>
      </c>
      <c r="D62" s="686"/>
      <c r="E62" s="686"/>
      <c r="F62" s="686"/>
      <c r="G62" s="686"/>
      <c r="H62" s="686"/>
      <c r="I62" s="686"/>
      <c r="J62" s="686"/>
      <c r="K62" s="686"/>
      <c r="L62" s="686"/>
      <c r="M62" s="686"/>
      <c r="N62" s="686"/>
      <c r="O62" s="686"/>
      <c r="P62" s="686"/>
      <c r="Q62" s="686"/>
      <c r="Z62" s="62" t="s">
        <v>180</v>
      </c>
    </row>
    <row r="63" spans="2:34" ht="4.7" customHeight="1">
      <c r="Z63" s="62" t="s">
        <v>88</v>
      </c>
    </row>
    <row r="64" spans="2:34" ht="11.25" customHeight="1" thickBot="1">
      <c r="C64" s="671" t="s">
        <v>407</v>
      </c>
      <c r="D64" s="672"/>
      <c r="E64" s="672"/>
      <c r="F64" s="672"/>
      <c r="G64" s="71"/>
      <c r="H64" s="71"/>
      <c r="I64" s="8"/>
      <c r="J64" s="8"/>
      <c r="K64" s="8"/>
      <c r="L64" s="8"/>
      <c r="M64" s="8"/>
      <c r="N64" s="8"/>
      <c r="O64" s="8"/>
      <c r="P64" s="8"/>
      <c r="Q64" s="8"/>
      <c r="Z64" s="62" t="s">
        <v>89</v>
      </c>
    </row>
    <row r="65" spans="2:34" ht="5.25" customHeight="1">
      <c r="B65" s="14"/>
      <c r="C65" s="66"/>
      <c r="D65" s="15"/>
      <c r="E65" s="15"/>
      <c r="F65" s="15"/>
      <c r="G65" s="15"/>
      <c r="H65" s="15"/>
      <c r="I65" s="15"/>
      <c r="J65" s="15"/>
      <c r="K65" s="15"/>
      <c r="L65" s="15"/>
      <c r="M65" s="15"/>
      <c r="N65" s="15"/>
      <c r="O65" s="15"/>
      <c r="P65" s="15"/>
      <c r="Q65" s="15"/>
      <c r="R65" s="16"/>
      <c r="S65" s="5"/>
      <c r="T65" s="21"/>
      <c r="Z65" s="62" t="s">
        <v>90</v>
      </c>
    </row>
    <row r="66" spans="2:34" ht="12" customHeight="1">
      <c r="B66" s="17"/>
      <c r="C66" s="569" t="s">
        <v>388</v>
      </c>
      <c r="D66" s="569"/>
      <c r="E66" s="569"/>
      <c r="F66" s="570"/>
      <c r="G66" s="570"/>
      <c r="H66" s="570"/>
      <c r="I66" s="570"/>
      <c r="J66" s="570"/>
      <c r="K66" s="570"/>
      <c r="L66" s="570"/>
      <c r="M66" s="570"/>
      <c r="N66" s="18"/>
      <c r="O66" s="3"/>
      <c r="P66" s="307"/>
      <c r="Q66" s="3"/>
      <c r="R66" s="19"/>
      <c r="S66" s="5"/>
      <c r="T66" s="21"/>
    </row>
    <row r="67" spans="2:34" ht="15.95" customHeight="1">
      <c r="B67" s="17"/>
      <c r="C67" s="544"/>
      <c r="D67" s="544"/>
      <c r="E67" s="544"/>
      <c r="F67" s="544"/>
      <c r="G67" s="544"/>
      <c r="H67" s="544"/>
      <c r="I67" s="544"/>
      <c r="J67" s="544"/>
      <c r="K67" s="544"/>
      <c r="L67" s="544"/>
      <c r="M67" s="544"/>
      <c r="N67" s="304"/>
      <c r="O67" s="306"/>
      <c r="P67" s="3"/>
      <c r="Q67" s="308"/>
      <c r="R67" s="19"/>
      <c r="S67" s="5"/>
      <c r="T67" s="21"/>
    </row>
    <row r="68" spans="2:34" ht="15.95" customHeight="1">
      <c r="B68" s="17"/>
      <c r="C68" s="544"/>
      <c r="D68" s="544"/>
      <c r="E68" s="544"/>
      <c r="F68" s="544"/>
      <c r="G68" s="544"/>
      <c r="H68" s="544"/>
      <c r="I68" s="544"/>
      <c r="J68" s="544"/>
      <c r="K68" s="544"/>
      <c r="L68" s="544"/>
      <c r="M68" s="544"/>
      <c r="N68" s="304"/>
      <c r="O68" s="305"/>
      <c r="P68" s="304"/>
      <c r="Q68" s="305"/>
      <c r="R68" s="19"/>
      <c r="S68" s="5"/>
      <c r="T68" s="21"/>
    </row>
    <row r="69" spans="2:34" ht="15.95" customHeight="1">
      <c r="B69" s="17"/>
      <c r="C69" s="544"/>
      <c r="D69" s="544"/>
      <c r="E69" s="544"/>
      <c r="F69" s="544"/>
      <c r="G69" s="544"/>
      <c r="H69" s="544"/>
      <c r="I69" s="544"/>
      <c r="J69" s="544"/>
      <c r="K69" s="544"/>
      <c r="L69" s="544"/>
      <c r="M69" s="544"/>
      <c r="N69" s="304"/>
      <c r="O69" s="20"/>
      <c r="P69" s="304"/>
      <c r="Q69" s="20"/>
      <c r="R69" s="19"/>
      <c r="S69" s="5"/>
      <c r="T69" s="21"/>
    </row>
    <row r="70" spans="2:34" ht="15.95" customHeight="1">
      <c r="B70" s="17"/>
      <c r="C70" s="544"/>
      <c r="D70" s="544"/>
      <c r="E70" s="544"/>
      <c r="F70" s="544"/>
      <c r="G70" s="544"/>
      <c r="H70" s="544"/>
      <c r="I70" s="544"/>
      <c r="J70" s="544"/>
      <c r="K70" s="544"/>
      <c r="L70" s="544"/>
      <c r="M70" s="544"/>
      <c r="N70" s="305"/>
      <c r="O70" s="305"/>
      <c r="P70" s="304"/>
      <c r="Q70" s="305"/>
      <c r="R70" s="19"/>
      <c r="S70" s="5"/>
      <c r="T70" s="21"/>
    </row>
    <row r="71" spans="2:34" ht="6" customHeight="1" thickBot="1">
      <c r="B71" s="17"/>
      <c r="C71" s="31"/>
      <c r="D71" s="20"/>
      <c r="E71" s="20"/>
      <c r="F71" s="20"/>
      <c r="G71" s="20"/>
      <c r="H71" s="20"/>
      <c r="I71" s="20"/>
      <c r="J71" s="20"/>
      <c r="K71" s="20"/>
      <c r="L71" s="20"/>
      <c r="M71" s="20"/>
      <c r="N71" s="21"/>
      <c r="O71" s="20"/>
      <c r="P71" s="309"/>
      <c r="Q71" s="20"/>
      <c r="R71" s="19"/>
      <c r="S71" s="5"/>
      <c r="T71" s="21"/>
    </row>
    <row r="72" spans="2:34" ht="28.5" customHeight="1">
      <c r="B72" s="17"/>
      <c r="C72" s="565" t="s">
        <v>144</v>
      </c>
      <c r="D72" s="566"/>
      <c r="E72" s="562"/>
      <c r="F72" s="563"/>
      <c r="G72" s="564"/>
      <c r="H72" s="177" t="s">
        <v>238</v>
      </c>
      <c r="I72" s="522" t="str">
        <f>+IF(ISERROR($X$41),"有未选择项目",+IF(X41=0,"1-21(0,1,2,9)",+IF(X41=1,"1-21(0,1,2,9)", "1-6,11-21( 0,1,2,9)")))</f>
        <v>有未选择项目</v>
      </c>
      <c r="J72" s="523"/>
      <c r="K72" s="523"/>
      <c r="L72" s="523"/>
      <c r="M72" s="523"/>
      <c r="N72" s="185" t="str">
        <f>IF(ISERROR($X$41),"有未选择项目",$X$41)</f>
        <v>有未选择项目</v>
      </c>
      <c r="O72" s="547" t="s">
        <v>409</v>
      </c>
      <c r="P72" s="549"/>
      <c r="Q72" s="550"/>
      <c r="R72" s="19"/>
      <c r="S72" s="5"/>
      <c r="T72" s="21"/>
      <c r="AH72" s="105"/>
    </row>
    <row r="73" spans="2:34" ht="28.5" customHeight="1" thickBot="1">
      <c r="B73" s="17"/>
      <c r="C73" s="567"/>
      <c r="D73" s="568"/>
      <c r="E73" s="556"/>
      <c r="F73" s="557"/>
      <c r="G73" s="558"/>
      <c r="H73" s="186" t="s">
        <v>401</v>
      </c>
      <c r="I73" s="559" t="str">
        <f>+IF(ISERROR($X$49),"有未选择项目","22(0,1,2) 23(0,1)  24(0,1)  25(0,1)")</f>
        <v>有未选择项目</v>
      </c>
      <c r="J73" s="560"/>
      <c r="K73" s="560"/>
      <c r="L73" s="560"/>
      <c r="M73" s="561"/>
      <c r="N73" s="187" t="str">
        <f>IF(ISERROR($X$49),"有未选择项目",$X$49)</f>
        <v>有未选择项目</v>
      </c>
      <c r="O73" s="548"/>
      <c r="P73" s="551"/>
      <c r="Q73" s="552"/>
      <c r="R73" s="19"/>
      <c r="S73" s="5"/>
      <c r="T73" s="21"/>
      <c r="AH73" s="105"/>
    </row>
    <row r="74" spans="2:34" ht="3.2" customHeight="1" thickBot="1">
      <c r="B74" s="22"/>
      <c r="C74" s="23"/>
      <c r="D74" s="23"/>
      <c r="E74" s="23"/>
      <c r="F74" s="23"/>
      <c r="G74" s="23"/>
      <c r="H74" s="23"/>
      <c r="I74" s="23"/>
      <c r="J74" s="23"/>
      <c r="K74" s="23"/>
      <c r="L74" s="23"/>
      <c r="M74" s="23"/>
      <c r="N74" s="23"/>
      <c r="O74" s="23"/>
      <c r="P74" s="23"/>
      <c r="Q74" s="23"/>
      <c r="R74" s="24"/>
      <c r="S74" s="6"/>
      <c r="T74" s="31"/>
    </row>
    <row r="75" spans="2:34" ht="9.75" customHeight="1"/>
  </sheetData>
  <sheetProtection algorithmName="SHA-512" hashValue="12jVpd800SBdpjrrw5NxAPkDSUXZK4mlHetN+kv0TkrXW/kl6BEVSQMpkC/hTfcP2bOMgH/27EN/Q9V+Eg0q2Q==" saltValue="PSvWUYd30n5ffQrVeSKv8w==" spinCount="100000" sheet="1" formatCells="0"/>
  <mergeCells count="151">
    <mergeCell ref="F7:I7"/>
    <mergeCell ref="F8:I8"/>
    <mergeCell ref="F9:I9"/>
    <mergeCell ref="D23:K23"/>
    <mergeCell ref="D22:K22"/>
    <mergeCell ref="F2:O2"/>
    <mergeCell ref="D20:K20"/>
    <mergeCell ref="D36:K36"/>
    <mergeCell ref="B32:C32"/>
    <mergeCell ref="B20:C20"/>
    <mergeCell ref="B21:C21"/>
    <mergeCell ref="B22:C22"/>
    <mergeCell ref="K6:O6"/>
    <mergeCell ref="K7:O7"/>
    <mergeCell ref="K8:O9"/>
    <mergeCell ref="D32:K32"/>
    <mergeCell ref="D34:K34"/>
    <mergeCell ref="L4:O4"/>
    <mergeCell ref="D21:K21"/>
    <mergeCell ref="B7:E7"/>
    <mergeCell ref="B14:F14"/>
    <mergeCell ref="B9:E9"/>
    <mergeCell ref="F6:I6"/>
    <mergeCell ref="K5:O5"/>
    <mergeCell ref="B41:K41"/>
    <mergeCell ref="C68:M68"/>
    <mergeCell ref="C67:M67"/>
    <mergeCell ref="C64:F64"/>
    <mergeCell ref="D42:K43"/>
    <mergeCell ref="B48:R48"/>
    <mergeCell ref="D31:K31"/>
    <mergeCell ref="D33:K33"/>
    <mergeCell ref="Q32:R32"/>
    <mergeCell ref="Q33:R33"/>
    <mergeCell ref="Q34:R34"/>
    <mergeCell ref="O42:R43"/>
    <mergeCell ref="C57:Q57"/>
    <mergeCell ref="C59:Q59"/>
    <mergeCell ref="C60:Q60"/>
    <mergeCell ref="C61:Q61"/>
    <mergeCell ref="C62:Q62"/>
    <mergeCell ref="C58:Q58"/>
    <mergeCell ref="C55:Q55"/>
    <mergeCell ref="M41:N41"/>
    <mergeCell ref="B42:C43"/>
    <mergeCell ref="B45:C45"/>
    <mergeCell ref="D39:K39"/>
    <mergeCell ref="D40:K40"/>
    <mergeCell ref="U13:U19"/>
    <mergeCell ref="J13:P13"/>
    <mergeCell ref="D17:J17"/>
    <mergeCell ref="L17:N17"/>
    <mergeCell ref="G14:I14"/>
    <mergeCell ref="D18:J18"/>
    <mergeCell ref="Q22:R22"/>
    <mergeCell ref="Q23:R23"/>
    <mergeCell ref="B36:C36"/>
    <mergeCell ref="Q24:R24"/>
    <mergeCell ref="Q39:R39"/>
    <mergeCell ref="Q40:R40"/>
    <mergeCell ref="Q35:R35"/>
    <mergeCell ref="Q31:R31"/>
    <mergeCell ref="B39:C39"/>
    <mergeCell ref="B40:C40"/>
    <mergeCell ref="AC13:AE13"/>
    <mergeCell ref="Z14:Z19"/>
    <mergeCell ref="AA14:AA19"/>
    <mergeCell ref="AB14:AB19"/>
    <mergeCell ref="AC14:AC19"/>
    <mergeCell ref="AD14:AD19"/>
    <mergeCell ref="AE14:AE19"/>
    <mergeCell ref="Z13:AB13"/>
    <mergeCell ref="Q36:R36"/>
    <mergeCell ref="V13:V19"/>
    <mergeCell ref="X13:X19"/>
    <mergeCell ref="O17:R17"/>
    <mergeCell ref="P18:R18"/>
    <mergeCell ref="Q19:R19"/>
    <mergeCell ref="Q13:R13"/>
    <mergeCell ref="Q14:R14"/>
    <mergeCell ref="Q27:R27"/>
    <mergeCell ref="Q26:R26"/>
    <mergeCell ref="Q37:R37"/>
    <mergeCell ref="Q38:R38"/>
    <mergeCell ref="Q28:R28"/>
    <mergeCell ref="B23:C23"/>
    <mergeCell ref="B25:C25"/>
    <mergeCell ref="D37:K37"/>
    <mergeCell ref="Q30:R30"/>
    <mergeCell ref="B34:C34"/>
    <mergeCell ref="B26:C26"/>
    <mergeCell ref="B27:C27"/>
    <mergeCell ref="D38:K38"/>
    <mergeCell ref="B38:C38"/>
    <mergeCell ref="D35:K35"/>
    <mergeCell ref="B33:C33"/>
    <mergeCell ref="B31:C31"/>
    <mergeCell ref="D25:K25"/>
    <mergeCell ref="Q25:R25"/>
    <mergeCell ref="B37:C37"/>
    <mergeCell ref="D30:K30"/>
    <mergeCell ref="B35:C35"/>
    <mergeCell ref="B30:C30"/>
    <mergeCell ref="B1:O1"/>
    <mergeCell ref="B8:E8"/>
    <mergeCell ref="B13:F13"/>
    <mergeCell ref="C16:I16"/>
    <mergeCell ref="O3:Q3"/>
    <mergeCell ref="D26:K26"/>
    <mergeCell ref="D27:K27"/>
    <mergeCell ref="D28:K28"/>
    <mergeCell ref="D29:K29"/>
    <mergeCell ref="B19:K19"/>
    <mergeCell ref="B28:C28"/>
    <mergeCell ref="B29:C29"/>
    <mergeCell ref="B24:C24"/>
    <mergeCell ref="D24:K24"/>
    <mergeCell ref="G13:I13"/>
    <mergeCell ref="Q29:R29"/>
    <mergeCell ref="Q21:R21"/>
    <mergeCell ref="Q20:R20"/>
    <mergeCell ref="J14:P14"/>
    <mergeCell ref="F5:I5"/>
    <mergeCell ref="B5:E5"/>
    <mergeCell ref="B6:E6"/>
    <mergeCell ref="D11:Q11"/>
    <mergeCell ref="L10:Q10"/>
    <mergeCell ref="I72:M72"/>
    <mergeCell ref="B47:C47"/>
    <mergeCell ref="D47:K47"/>
    <mergeCell ref="B46:K46"/>
    <mergeCell ref="P46:R47"/>
    <mergeCell ref="D45:K45"/>
    <mergeCell ref="D44:K44"/>
    <mergeCell ref="C50:Q50"/>
    <mergeCell ref="C51:Q51"/>
    <mergeCell ref="B44:C44"/>
    <mergeCell ref="O72:O73"/>
    <mergeCell ref="P72:Q73"/>
    <mergeCell ref="B49:R49"/>
    <mergeCell ref="E73:G73"/>
    <mergeCell ref="C69:M69"/>
    <mergeCell ref="C54:Q54"/>
    <mergeCell ref="C53:Q53"/>
    <mergeCell ref="I73:M73"/>
    <mergeCell ref="E72:G72"/>
    <mergeCell ref="C72:D73"/>
    <mergeCell ref="C52:Q52"/>
    <mergeCell ref="C70:M70"/>
    <mergeCell ref="C66:E66"/>
    <mergeCell ref="F66:M66"/>
  </mergeCells>
  <phoneticPr fontId="2"/>
  <conditionalFormatting sqref="L20:N20 N21:N25 M22:M23 L21:L25 L47:M47 L30:L40 N30:N40">
    <cfRule type="expression" dxfId="17" priority="14" stopIfTrue="1">
      <formula>ISBLANK($U20)</formula>
    </cfRule>
  </conditionalFormatting>
  <conditionalFormatting sqref="P20:Q25">
    <cfRule type="expression" dxfId="16" priority="15" stopIfTrue="1">
      <formula>ISBLANK($V20)</formula>
    </cfRule>
  </conditionalFormatting>
  <conditionalFormatting sqref="N43 L43:M45">
    <cfRule type="expression" dxfId="15" priority="16" stopIfTrue="1">
      <formula>ISBLANK($U43)</formula>
    </cfRule>
  </conditionalFormatting>
  <conditionalFormatting sqref="L42:N42">
    <cfRule type="expression" dxfId="14" priority="17" stopIfTrue="1">
      <formula>ISBLANK($U43)</formula>
    </cfRule>
  </conditionalFormatting>
  <conditionalFormatting sqref="P46:Q47 Q36:R36 Q41:R41 Q37:Q40">
    <cfRule type="cellIs" dxfId="13" priority="18" stopIfTrue="1" operator="notEqual">
      <formula>""</formula>
    </cfRule>
  </conditionalFormatting>
  <conditionalFormatting sqref="O42:R43">
    <cfRule type="expression" dxfId="12" priority="19" stopIfTrue="1">
      <formula>U42=1</formula>
    </cfRule>
  </conditionalFormatting>
  <conditionalFormatting sqref="L26:L29">
    <cfRule type="expression" dxfId="11" priority="12" stopIfTrue="1">
      <formula>ISBLANK($U26)</formula>
    </cfRule>
  </conditionalFormatting>
  <conditionalFormatting sqref="N26:N29">
    <cfRule type="expression" dxfId="10" priority="11" stopIfTrue="1">
      <formula>ISBLANK($U26)</formula>
    </cfRule>
  </conditionalFormatting>
  <conditionalFormatting sqref="P26">
    <cfRule type="expression" dxfId="9" priority="10" stopIfTrue="1">
      <formula>ISBLANK($V26)</formula>
    </cfRule>
  </conditionalFormatting>
  <conditionalFormatting sqref="Q26:R26">
    <cfRule type="expression" dxfId="8" priority="9" stopIfTrue="1">
      <formula>ISBLANK($V26)</formula>
    </cfRule>
  </conditionalFormatting>
  <conditionalFormatting sqref="P27">
    <cfRule type="expression" dxfId="7" priority="8" stopIfTrue="1">
      <formula>ISBLANK($V27)</formula>
    </cfRule>
  </conditionalFormatting>
  <conditionalFormatting sqref="Q27:R27">
    <cfRule type="expression" dxfId="6" priority="7" stopIfTrue="1">
      <formula>ISBLANK($V27)</formula>
    </cfRule>
  </conditionalFormatting>
  <conditionalFormatting sqref="P28">
    <cfRule type="expression" dxfId="5" priority="6" stopIfTrue="1">
      <formula>ISBLANK($V28)</formula>
    </cfRule>
  </conditionalFormatting>
  <conditionalFormatting sqref="Q28:R28">
    <cfRule type="expression" dxfId="4" priority="5" stopIfTrue="1">
      <formula>ISBLANK($V28)</formula>
    </cfRule>
  </conditionalFormatting>
  <conditionalFormatting sqref="P29">
    <cfRule type="expression" dxfId="3" priority="4" stopIfTrue="1">
      <formula>ISBLANK($V29)</formula>
    </cfRule>
  </conditionalFormatting>
  <conditionalFormatting sqref="Q29:R29">
    <cfRule type="expression" dxfId="2" priority="3" stopIfTrue="1">
      <formula>ISBLANK($V29)</formula>
    </cfRule>
  </conditionalFormatting>
  <conditionalFormatting sqref="P39">
    <cfRule type="expression" dxfId="1" priority="2" stopIfTrue="1">
      <formula>ISBLANK($V39)</formula>
    </cfRule>
  </conditionalFormatting>
  <conditionalFormatting sqref="Q39:R39">
    <cfRule type="expression" dxfId="0" priority="1" stopIfTrue="1">
      <formula>ISBLANK($V39)</formula>
    </cfRule>
  </conditionalFormatting>
  <printOptions horizontalCentered="1" verticalCentered="1"/>
  <pageMargins left="0.19685039370078741" right="0.19685039370078741" top="0.19685039370078741" bottom="0.19685039370078741" header="0.23622047244094491" footer="0.19685039370078741"/>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8" r:id="rId4" name="Check Box 50">
              <controlPr defaultSize="0" autoFill="0" autoLine="0" autoPict="0">
                <anchor moveWithCells="1">
                  <from>
                    <xdr:col>16</xdr:col>
                    <xdr:colOff>304800</xdr:colOff>
                    <xdr:row>13</xdr:row>
                    <xdr:rowOff>104775</xdr:rowOff>
                  </from>
                  <to>
                    <xdr:col>16</xdr:col>
                    <xdr:colOff>609600</xdr:colOff>
                    <xdr:row>13</xdr:row>
                    <xdr:rowOff>371475</xdr:rowOff>
                  </to>
                </anchor>
              </controlPr>
            </control>
          </mc:Choice>
        </mc:AlternateContent>
        <mc:AlternateContent xmlns:mc="http://schemas.openxmlformats.org/markup-compatibility/2006">
          <mc:Choice Requires="x14">
            <control shapeId="14344" r:id="rId5" name="Option Button 5128">
              <controlPr defaultSize="0" autoFill="0" autoLine="0" autoPict="0">
                <anchor moveWithCells="1" sizeWithCells="1">
                  <from>
                    <xdr:col>11</xdr:col>
                    <xdr:colOff>209550</xdr:colOff>
                    <xdr:row>45</xdr:row>
                    <xdr:rowOff>104775</xdr:rowOff>
                  </from>
                  <to>
                    <xdr:col>11</xdr:col>
                    <xdr:colOff>514350</xdr:colOff>
                    <xdr:row>47</xdr:row>
                    <xdr:rowOff>19050</xdr:rowOff>
                  </to>
                </anchor>
              </controlPr>
            </control>
          </mc:Choice>
        </mc:AlternateContent>
        <mc:AlternateContent xmlns:mc="http://schemas.openxmlformats.org/markup-compatibility/2006">
          <mc:Choice Requires="x14">
            <control shapeId="14345" r:id="rId6" name="Option Button 5129">
              <controlPr defaultSize="0" autoFill="0" autoLine="0" autoPict="0">
                <anchor moveWithCells="1" sizeWithCells="1">
                  <from>
                    <xdr:col>12</xdr:col>
                    <xdr:colOff>247650</xdr:colOff>
                    <xdr:row>45</xdr:row>
                    <xdr:rowOff>104775</xdr:rowOff>
                  </from>
                  <to>
                    <xdr:col>12</xdr:col>
                    <xdr:colOff>552450</xdr:colOff>
                    <xdr:row>47</xdr:row>
                    <xdr:rowOff>19050</xdr:rowOff>
                  </to>
                </anchor>
              </controlPr>
            </control>
          </mc:Choice>
        </mc:AlternateContent>
        <mc:AlternateContent xmlns:mc="http://schemas.openxmlformats.org/markup-compatibility/2006">
          <mc:Choice Requires="x14">
            <control shapeId="14346" r:id="rId7" name="Group Box 5130">
              <controlPr defaultSize="0" autoFill="0" autoPict="0">
                <anchor moveWithCells="1" sizeWithCells="1">
                  <from>
                    <xdr:col>11</xdr:col>
                    <xdr:colOff>28575</xdr:colOff>
                    <xdr:row>45</xdr:row>
                    <xdr:rowOff>85725</xdr:rowOff>
                  </from>
                  <to>
                    <xdr:col>12</xdr:col>
                    <xdr:colOff>666750</xdr:colOff>
                    <xdr:row>47</xdr:row>
                    <xdr:rowOff>95250</xdr:rowOff>
                  </to>
                </anchor>
              </controlPr>
            </control>
          </mc:Choice>
        </mc:AlternateContent>
        <mc:AlternateContent xmlns:mc="http://schemas.openxmlformats.org/markup-compatibility/2006">
          <mc:Choice Requires="x14">
            <control shapeId="14341" r:id="rId8" name="Option Button 5125">
              <controlPr defaultSize="0" autoFill="0" autoLine="0" autoPict="0">
                <anchor moveWithCells="1" sizeWithCells="1">
                  <from>
                    <xdr:col>11</xdr:col>
                    <xdr:colOff>209550</xdr:colOff>
                    <xdr:row>43</xdr:row>
                    <xdr:rowOff>123825</xdr:rowOff>
                  </from>
                  <to>
                    <xdr:col>11</xdr:col>
                    <xdr:colOff>514350</xdr:colOff>
                    <xdr:row>45</xdr:row>
                    <xdr:rowOff>28575</xdr:rowOff>
                  </to>
                </anchor>
              </controlPr>
            </control>
          </mc:Choice>
        </mc:AlternateContent>
        <mc:AlternateContent xmlns:mc="http://schemas.openxmlformats.org/markup-compatibility/2006">
          <mc:Choice Requires="x14">
            <control shapeId="14342" r:id="rId9" name="Option Button 5126">
              <controlPr defaultSize="0" autoFill="0" autoLine="0" autoPict="0">
                <anchor moveWithCells="1" sizeWithCells="1">
                  <from>
                    <xdr:col>12</xdr:col>
                    <xdr:colOff>247650</xdr:colOff>
                    <xdr:row>43</xdr:row>
                    <xdr:rowOff>142875</xdr:rowOff>
                  </from>
                  <to>
                    <xdr:col>12</xdr:col>
                    <xdr:colOff>552450</xdr:colOff>
                    <xdr:row>45</xdr:row>
                    <xdr:rowOff>19050</xdr:rowOff>
                  </to>
                </anchor>
              </controlPr>
            </control>
          </mc:Choice>
        </mc:AlternateContent>
        <mc:AlternateContent xmlns:mc="http://schemas.openxmlformats.org/markup-compatibility/2006">
          <mc:Choice Requires="x14">
            <control shapeId="14343" r:id="rId10" name="Group Box 5127">
              <controlPr defaultSize="0" autoFill="0" autoPict="0">
                <anchor moveWithCells="1" sizeWithCells="1">
                  <from>
                    <xdr:col>11</xdr:col>
                    <xdr:colOff>28575</xdr:colOff>
                    <xdr:row>43</xdr:row>
                    <xdr:rowOff>95250</xdr:rowOff>
                  </from>
                  <to>
                    <xdr:col>12</xdr:col>
                    <xdr:colOff>676275</xdr:colOff>
                    <xdr:row>45</xdr:row>
                    <xdr:rowOff>85725</xdr:rowOff>
                  </to>
                </anchor>
              </controlPr>
            </control>
          </mc:Choice>
        </mc:AlternateContent>
        <mc:AlternateContent xmlns:mc="http://schemas.openxmlformats.org/markup-compatibility/2006">
          <mc:Choice Requires="x14">
            <control shapeId="14338" r:id="rId11" name="Option Button 5122">
              <controlPr defaultSize="0" autoFill="0" autoLine="0" autoPict="0">
                <anchor moveWithCells="1" sizeWithCells="1">
                  <from>
                    <xdr:col>11</xdr:col>
                    <xdr:colOff>209550</xdr:colOff>
                    <xdr:row>42</xdr:row>
                    <xdr:rowOff>142875</xdr:rowOff>
                  </from>
                  <to>
                    <xdr:col>11</xdr:col>
                    <xdr:colOff>514350</xdr:colOff>
                    <xdr:row>44</xdr:row>
                    <xdr:rowOff>19050</xdr:rowOff>
                  </to>
                </anchor>
              </controlPr>
            </control>
          </mc:Choice>
        </mc:AlternateContent>
        <mc:AlternateContent xmlns:mc="http://schemas.openxmlformats.org/markup-compatibility/2006">
          <mc:Choice Requires="x14">
            <control shapeId="14339" r:id="rId12" name="Option Button 5123">
              <controlPr defaultSize="0" autoFill="0" autoLine="0" autoPict="0">
                <anchor moveWithCells="1" sizeWithCells="1">
                  <from>
                    <xdr:col>12</xdr:col>
                    <xdr:colOff>247650</xdr:colOff>
                    <xdr:row>42</xdr:row>
                    <xdr:rowOff>123825</xdr:rowOff>
                  </from>
                  <to>
                    <xdr:col>12</xdr:col>
                    <xdr:colOff>552450</xdr:colOff>
                    <xdr:row>44</xdr:row>
                    <xdr:rowOff>28575</xdr:rowOff>
                  </to>
                </anchor>
              </controlPr>
            </control>
          </mc:Choice>
        </mc:AlternateContent>
        <mc:AlternateContent xmlns:mc="http://schemas.openxmlformats.org/markup-compatibility/2006">
          <mc:Choice Requires="x14">
            <control shapeId="14340" r:id="rId13" name="Group Box 5124">
              <controlPr defaultSize="0" autoFill="0" autoPict="0">
                <anchor moveWithCells="1" sizeWithCells="1">
                  <from>
                    <xdr:col>11</xdr:col>
                    <xdr:colOff>19050</xdr:colOff>
                    <xdr:row>42</xdr:row>
                    <xdr:rowOff>85725</xdr:rowOff>
                  </from>
                  <to>
                    <xdr:col>12</xdr:col>
                    <xdr:colOff>657225</xdr:colOff>
                    <xdr:row>44</xdr:row>
                    <xdr:rowOff>85725</xdr:rowOff>
                  </to>
                </anchor>
              </controlPr>
            </control>
          </mc:Choice>
        </mc:AlternateContent>
        <mc:AlternateContent xmlns:mc="http://schemas.openxmlformats.org/markup-compatibility/2006">
          <mc:Choice Requires="x14">
            <control shapeId="14284" r:id="rId14" name="Option Button 5068">
              <controlPr defaultSize="0" autoFill="0" autoLine="0" autoPict="0">
                <anchor moveWithCells="1" sizeWithCells="1">
                  <from>
                    <xdr:col>11</xdr:col>
                    <xdr:colOff>209550</xdr:colOff>
                    <xdr:row>41</xdr:row>
                    <xdr:rowOff>95250</xdr:rowOff>
                  </from>
                  <to>
                    <xdr:col>11</xdr:col>
                    <xdr:colOff>514350</xdr:colOff>
                    <xdr:row>43</xdr:row>
                    <xdr:rowOff>28575</xdr:rowOff>
                  </to>
                </anchor>
              </controlPr>
            </control>
          </mc:Choice>
        </mc:AlternateContent>
        <mc:AlternateContent xmlns:mc="http://schemas.openxmlformats.org/markup-compatibility/2006">
          <mc:Choice Requires="x14">
            <control shapeId="14285" r:id="rId15" name="Option Button 5069">
              <controlPr defaultSize="0" autoFill="0" autoLine="0" autoPict="0">
                <anchor moveWithCells="1" sizeWithCells="1">
                  <from>
                    <xdr:col>12</xdr:col>
                    <xdr:colOff>247650</xdr:colOff>
                    <xdr:row>41</xdr:row>
                    <xdr:rowOff>85725</xdr:rowOff>
                  </from>
                  <to>
                    <xdr:col>12</xdr:col>
                    <xdr:colOff>552450</xdr:colOff>
                    <xdr:row>43</xdr:row>
                    <xdr:rowOff>38100</xdr:rowOff>
                  </to>
                </anchor>
              </controlPr>
            </control>
          </mc:Choice>
        </mc:AlternateContent>
        <mc:AlternateContent xmlns:mc="http://schemas.openxmlformats.org/markup-compatibility/2006">
          <mc:Choice Requires="x14">
            <control shapeId="14286" r:id="rId16" name="Option Button 5070">
              <controlPr defaultSize="0" autoFill="0" autoLine="0" autoPict="0">
                <anchor moveWithCells="1" sizeWithCells="1">
                  <from>
                    <xdr:col>13</xdr:col>
                    <xdr:colOff>219075</xdr:colOff>
                    <xdr:row>41</xdr:row>
                    <xdr:rowOff>76200</xdr:rowOff>
                  </from>
                  <to>
                    <xdr:col>13</xdr:col>
                    <xdr:colOff>523875</xdr:colOff>
                    <xdr:row>43</xdr:row>
                    <xdr:rowOff>28575</xdr:rowOff>
                  </to>
                </anchor>
              </controlPr>
            </control>
          </mc:Choice>
        </mc:AlternateContent>
        <mc:AlternateContent xmlns:mc="http://schemas.openxmlformats.org/markup-compatibility/2006">
          <mc:Choice Requires="x14">
            <control shapeId="14287" r:id="rId17" name="Group Box 5071">
              <controlPr defaultSize="0" autoFill="0" autoPict="0">
                <anchor moveWithCells="1" sizeWithCells="1">
                  <from>
                    <xdr:col>11</xdr:col>
                    <xdr:colOff>28575</xdr:colOff>
                    <xdr:row>41</xdr:row>
                    <xdr:rowOff>19050</xdr:rowOff>
                  </from>
                  <to>
                    <xdr:col>13</xdr:col>
                    <xdr:colOff>628650</xdr:colOff>
                    <xdr:row>43</xdr:row>
                    <xdr:rowOff>104775</xdr:rowOff>
                  </to>
                </anchor>
              </controlPr>
            </control>
          </mc:Choice>
        </mc:AlternateContent>
        <mc:AlternateContent xmlns:mc="http://schemas.openxmlformats.org/markup-compatibility/2006">
          <mc:Choice Requires="x14">
            <control shapeId="14281" r:id="rId18" name="Option Button 5065">
              <controlPr defaultSize="0" autoFill="0" autoLine="0" autoPict="0">
                <anchor moveWithCells="1" sizeWithCells="1">
                  <from>
                    <xdr:col>11</xdr:col>
                    <xdr:colOff>209550</xdr:colOff>
                    <xdr:row>38</xdr:row>
                    <xdr:rowOff>133350</xdr:rowOff>
                  </from>
                  <to>
                    <xdr:col>11</xdr:col>
                    <xdr:colOff>514350</xdr:colOff>
                    <xdr:row>40</xdr:row>
                    <xdr:rowOff>19050</xdr:rowOff>
                  </to>
                </anchor>
              </controlPr>
            </control>
          </mc:Choice>
        </mc:AlternateContent>
        <mc:AlternateContent xmlns:mc="http://schemas.openxmlformats.org/markup-compatibility/2006">
          <mc:Choice Requires="x14">
            <control shapeId="14282" r:id="rId19" name="Option Button 5066">
              <controlPr defaultSize="0" autoFill="0" autoLine="0" autoPict="0">
                <anchor moveWithCells="1" sizeWithCells="1">
                  <from>
                    <xdr:col>13</xdr:col>
                    <xdr:colOff>219075</xdr:colOff>
                    <xdr:row>38</xdr:row>
                    <xdr:rowOff>133350</xdr:rowOff>
                  </from>
                  <to>
                    <xdr:col>13</xdr:col>
                    <xdr:colOff>523875</xdr:colOff>
                    <xdr:row>40</xdr:row>
                    <xdr:rowOff>19050</xdr:rowOff>
                  </to>
                </anchor>
              </controlPr>
            </control>
          </mc:Choice>
        </mc:AlternateContent>
        <mc:AlternateContent xmlns:mc="http://schemas.openxmlformats.org/markup-compatibility/2006">
          <mc:Choice Requires="x14">
            <control shapeId="14283" r:id="rId20" name="Group Box 5067">
              <controlPr defaultSize="0" autoFill="0" autoPict="0">
                <anchor moveWithCells="1" sizeWithCells="1">
                  <from>
                    <xdr:col>11</xdr:col>
                    <xdr:colOff>28575</xdr:colOff>
                    <xdr:row>38</xdr:row>
                    <xdr:rowOff>85725</xdr:rowOff>
                  </from>
                  <to>
                    <xdr:col>13</xdr:col>
                    <xdr:colOff>647700</xdr:colOff>
                    <xdr:row>40</xdr:row>
                    <xdr:rowOff>95250</xdr:rowOff>
                  </to>
                </anchor>
              </controlPr>
            </control>
          </mc:Choice>
        </mc:AlternateContent>
        <mc:AlternateContent xmlns:mc="http://schemas.openxmlformats.org/markup-compatibility/2006">
          <mc:Choice Requires="x14">
            <control shapeId="14278" r:id="rId21" name="Option Button 5062">
              <controlPr defaultSize="0" autoFill="0" autoLine="0" autoPict="0">
                <anchor moveWithCells="1" sizeWithCells="1">
                  <from>
                    <xdr:col>15</xdr:col>
                    <xdr:colOff>238125</xdr:colOff>
                    <xdr:row>37</xdr:row>
                    <xdr:rowOff>133350</xdr:rowOff>
                  </from>
                  <to>
                    <xdr:col>15</xdr:col>
                    <xdr:colOff>542925</xdr:colOff>
                    <xdr:row>39</xdr:row>
                    <xdr:rowOff>19050</xdr:rowOff>
                  </to>
                </anchor>
              </controlPr>
            </control>
          </mc:Choice>
        </mc:AlternateContent>
        <mc:AlternateContent xmlns:mc="http://schemas.openxmlformats.org/markup-compatibility/2006">
          <mc:Choice Requires="x14">
            <control shapeId="14279" r:id="rId22" name="Option Button 5063">
              <controlPr defaultSize="0" autoFill="0" autoLine="0" autoPict="0">
                <anchor moveWithCells="1" sizeWithCells="1">
                  <from>
                    <xdr:col>16</xdr:col>
                    <xdr:colOff>295275</xdr:colOff>
                    <xdr:row>37</xdr:row>
                    <xdr:rowOff>133350</xdr:rowOff>
                  </from>
                  <to>
                    <xdr:col>16</xdr:col>
                    <xdr:colOff>600075</xdr:colOff>
                    <xdr:row>39</xdr:row>
                    <xdr:rowOff>19050</xdr:rowOff>
                  </to>
                </anchor>
              </controlPr>
            </control>
          </mc:Choice>
        </mc:AlternateContent>
        <mc:AlternateContent xmlns:mc="http://schemas.openxmlformats.org/markup-compatibility/2006">
          <mc:Choice Requires="x14">
            <control shapeId="14280" r:id="rId23" name="Group Box 5064">
              <controlPr defaultSize="0" autoFill="0" autoPict="0">
                <anchor moveWithCells="1" sizeWithCells="1">
                  <from>
                    <xdr:col>15</xdr:col>
                    <xdr:colOff>38100</xdr:colOff>
                    <xdr:row>37</xdr:row>
                    <xdr:rowOff>95250</xdr:rowOff>
                  </from>
                  <to>
                    <xdr:col>17</xdr:col>
                    <xdr:colOff>142875</xdr:colOff>
                    <xdr:row>39</xdr:row>
                    <xdr:rowOff>85725</xdr:rowOff>
                  </to>
                </anchor>
              </controlPr>
            </control>
          </mc:Choice>
        </mc:AlternateContent>
        <mc:AlternateContent xmlns:mc="http://schemas.openxmlformats.org/markup-compatibility/2006">
          <mc:Choice Requires="x14">
            <control shapeId="14275" r:id="rId24" name="Option Button 5059">
              <controlPr defaultSize="0" autoFill="0" autoLine="0" autoPict="0">
                <anchor moveWithCells="1" sizeWithCells="1">
                  <from>
                    <xdr:col>11</xdr:col>
                    <xdr:colOff>209550</xdr:colOff>
                    <xdr:row>37</xdr:row>
                    <xdr:rowOff>123825</xdr:rowOff>
                  </from>
                  <to>
                    <xdr:col>11</xdr:col>
                    <xdr:colOff>514350</xdr:colOff>
                    <xdr:row>39</xdr:row>
                    <xdr:rowOff>47625</xdr:rowOff>
                  </to>
                </anchor>
              </controlPr>
            </control>
          </mc:Choice>
        </mc:AlternateContent>
        <mc:AlternateContent xmlns:mc="http://schemas.openxmlformats.org/markup-compatibility/2006">
          <mc:Choice Requires="x14">
            <control shapeId="14276" r:id="rId25" name="Option Button 5060">
              <controlPr defaultSize="0" autoFill="0" autoLine="0" autoPict="0">
                <anchor moveWithCells="1" sizeWithCells="1">
                  <from>
                    <xdr:col>13</xdr:col>
                    <xdr:colOff>219075</xdr:colOff>
                    <xdr:row>37</xdr:row>
                    <xdr:rowOff>133350</xdr:rowOff>
                  </from>
                  <to>
                    <xdr:col>13</xdr:col>
                    <xdr:colOff>523875</xdr:colOff>
                    <xdr:row>39</xdr:row>
                    <xdr:rowOff>38100</xdr:rowOff>
                  </to>
                </anchor>
              </controlPr>
            </control>
          </mc:Choice>
        </mc:AlternateContent>
        <mc:AlternateContent xmlns:mc="http://schemas.openxmlformats.org/markup-compatibility/2006">
          <mc:Choice Requires="x14">
            <control shapeId="14277" r:id="rId26" name="Group Box 5061">
              <controlPr defaultSize="0" autoFill="0" autoPict="0">
                <anchor moveWithCells="1" sizeWithCells="1">
                  <from>
                    <xdr:col>11</xdr:col>
                    <xdr:colOff>9525</xdr:colOff>
                    <xdr:row>37</xdr:row>
                    <xdr:rowOff>85725</xdr:rowOff>
                  </from>
                  <to>
                    <xdr:col>13</xdr:col>
                    <xdr:colOff>628650</xdr:colOff>
                    <xdr:row>39</xdr:row>
                    <xdr:rowOff>76200</xdr:rowOff>
                  </to>
                </anchor>
              </controlPr>
            </control>
          </mc:Choice>
        </mc:AlternateContent>
        <mc:AlternateContent xmlns:mc="http://schemas.openxmlformats.org/markup-compatibility/2006">
          <mc:Choice Requires="x14">
            <control shapeId="14272" r:id="rId27" name="Option Button 5056">
              <controlPr defaultSize="0" autoFill="0" autoLine="0" autoPict="0">
                <anchor moveWithCells="1" sizeWithCells="1">
                  <from>
                    <xdr:col>11</xdr:col>
                    <xdr:colOff>209550</xdr:colOff>
                    <xdr:row>36</xdr:row>
                    <xdr:rowOff>133350</xdr:rowOff>
                  </from>
                  <to>
                    <xdr:col>11</xdr:col>
                    <xdr:colOff>514350</xdr:colOff>
                    <xdr:row>38</xdr:row>
                    <xdr:rowOff>38100</xdr:rowOff>
                  </to>
                </anchor>
              </controlPr>
            </control>
          </mc:Choice>
        </mc:AlternateContent>
        <mc:AlternateContent xmlns:mc="http://schemas.openxmlformats.org/markup-compatibility/2006">
          <mc:Choice Requires="x14">
            <control shapeId="14273" r:id="rId28" name="Option Button 5057">
              <controlPr defaultSize="0" autoFill="0" autoLine="0" autoPict="0">
                <anchor moveWithCells="1" sizeWithCells="1">
                  <from>
                    <xdr:col>13</xdr:col>
                    <xdr:colOff>219075</xdr:colOff>
                    <xdr:row>36</xdr:row>
                    <xdr:rowOff>133350</xdr:rowOff>
                  </from>
                  <to>
                    <xdr:col>13</xdr:col>
                    <xdr:colOff>523875</xdr:colOff>
                    <xdr:row>38</xdr:row>
                    <xdr:rowOff>38100</xdr:rowOff>
                  </to>
                </anchor>
              </controlPr>
            </control>
          </mc:Choice>
        </mc:AlternateContent>
        <mc:AlternateContent xmlns:mc="http://schemas.openxmlformats.org/markup-compatibility/2006">
          <mc:Choice Requires="x14">
            <control shapeId="14274" r:id="rId29" name="Group Box 5058">
              <controlPr defaultSize="0" autoFill="0" autoPict="0">
                <anchor moveWithCells="1" sizeWithCells="1">
                  <from>
                    <xdr:col>11</xdr:col>
                    <xdr:colOff>19050</xdr:colOff>
                    <xdr:row>36</xdr:row>
                    <xdr:rowOff>95250</xdr:rowOff>
                  </from>
                  <to>
                    <xdr:col>13</xdr:col>
                    <xdr:colOff>638175</xdr:colOff>
                    <xdr:row>38</xdr:row>
                    <xdr:rowOff>95250</xdr:rowOff>
                  </to>
                </anchor>
              </controlPr>
            </control>
          </mc:Choice>
        </mc:AlternateContent>
        <mc:AlternateContent xmlns:mc="http://schemas.openxmlformats.org/markup-compatibility/2006">
          <mc:Choice Requires="x14">
            <control shapeId="14269" r:id="rId30" name="Option Button 5053">
              <controlPr defaultSize="0" autoFill="0" autoLine="0" autoPict="0">
                <anchor moveWithCells="1" sizeWithCells="1">
                  <from>
                    <xdr:col>11</xdr:col>
                    <xdr:colOff>209550</xdr:colOff>
                    <xdr:row>35</xdr:row>
                    <xdr:rowOff>123825</xdr:rowOff>
                  </from>
                  <to>
                    <xdr:col>11</xdr:col>
                    <xdr:colOff>514350</xdr:colOff>
                    <xdr:row>37</xdr:row>
                    <xdr:rowOff>38100</xdr:rowOff>
                  </to>
                </anchor>
              </controlPr>
            </control>
          </mc:Choice>
        </mc:AlternateContent>
        <mc:AlternateContent xmlns:mc="http://schemas.openxmlformats.org/markup-compatibility/2006">
          <mc:Choice Requires="x14">
            <control shapeId="14270" r:id="rId31" name="Option Button 5054">
              <controlPr defaultSize="0" autoFill="0" autoLine="0" autoPict="0">
                <anchor moveWithCells="1" sizeWithCells="1">
                  <from>
                    <xdr:col>13</xdr:col>
                    <xdr:colOff>219075</xdr:colOff>
                    <xdr:row>35</xdr:row>
                    <xdr:rowOff>123825</xdr:rowOff>
                  </from>
                  <to>
                    <xdr:col>13</xdr:col>
                    <xdr:colOff>523875</xdr:colOff>
                    <xdr:row>37</xdr:row>
                    <xdr:rowOff>47625</xdr:rowOff>
                  </to>
                </anchor>
              </controlPr>
            </control>
          </mc:Choice>
        </mc:AlternateContent>
        <mc:AlternateContent xmlns:mc="http://schemas.openxmlformats.org/markup-compatibility/2006">
          <mc:Choice Requires="x14">
            <control shapeId="14271" r:id="rId32" name="Group Box 5055">
              <controlPr defaultSize="0" autoFill="0" autoPict="0">
                <anchor moveWithCells="1" sizeWithCells="1">
                  <from>
                    <xdr:col>11</xdr:col>
                    <xdr:colOff>9525</xdr:colOff>
                    <xdr:row>34</xdr:row>
                    <xdr:rowOff>76200</xdr:rowOff>
                  </from>
                  <to>
                    <xdr:col>13</xdr:col>
                    <xdr:colOff>628650</xdr:colOff>
                    <xdr:row>37</xdr:row>
                    <xdr:rowOff>85725</xdr:rowOff>
                  </to>
                </anchor>
              </controlPr>
            </control>
          </mc:Choice>
        </mc:AlternateContent>
        <mc:AlternateContent xmlns:mc="http://schemas.openxmlformats.org/markup-compatibility/2006">
          <mc:Choice Requires="x14">
            <control shapeId="14266" r:id="rId33" name="Option Button 5050">
              <controlPr defaultSize="0" autoFill="0" autoLine="0" autoPict="0">
                <anchor moveWithCells="1" sizeWithCells="1">
                  <from>
                    <xdr:col>11</xdr:col>
                    <xdr:colOff>209550</xdr:colOff>
                    <xdr:row>34</xdr:row>
                    <xdr:rowOff>123825</xdr:rowOff>
                  </from>
                  <to>
                    <xdr:col>11</xdr:col>
                    <xdr:colOff>514350</xdr:colOff>
                    <xdr:row>36</xdr:row>
                    <xdr:rowOff>47625</xdr:rowOff>
                  </to>
                </anchor>
              </controlPr>
            </control>
          </mc:Choice>
        </mc:AlternateContent>
        <mc:AlternateContent xmlns:mc="http://schemas.openxmlformats.org/markup-compatibility/2006">
          <mc:Choice Requires="x14">
            <control shapeId="14267" r:id="rId34" name="Option Button 5051">
              <controlPr defaultSize="0" autoFill="0" autoLine="0" autoPict="0">
                <anchor moveWithCells="1" sizeWithCells="1">
                  <from>
                    <xdr:col>13</xdr:col>
                    <xdr:colOff>219075</xdr:colOff>
                    <xdr:row>34</xdr:row>
                    <xdr:rowOff>123825</xdr:rowOff>
                  </from>
                  <to>
                    <xdr:col>13</xdr:col>
                    <xdr:colOff>523875</xdr:colOff>
                    <xdr:row>36</xdr:row>
                    <xdr:rowOff>38100</xdr:rowOff>
                  </to>
                </anchor>
              </controlPr>
            </control>
          </mc:Choice>
        </mc:AlternateContent>
        <mc:AlternateContent xmlns:mc="http://schemas.openxmlformats.org/markup-compatibility/2006">
          <mc:Choice Requires="x14">
            <control shapeId="14268" r:id="rId35" name="Group Box 5052">
              <controlPr defaultSize="0" autoFill="0" autoPict="0">
                <anchor moveWithCells="1" sizeWithCells="1">
                  <from>
                    <xdr:col>11</xdr:col>
                    <xdr:colOff>38100</xdr:colOff>
                    <xdr:row>34</xdr:row>
                    <xdr:rowOff>85725</xdr:rowOff>
                  </from>
                  <to>
                    <xdr:col>13</xdr:col>
                    <xdr:colOff>628650</xdr:colOff>
                    <xdr:row>36</xdr:row>
                    <xdr:rowOff>66675</xdr:rowOff>
                  </to>
                </anchor>
              </controlPr>
            </control>
          </mc:Choice>
        </mc:AlternateContent>
        <mc:AlternateContent xmlns:mc="http://schemas.openxmlformats.org/markup-compatibility/2006">
          <mc:Choice Requires="x14">
            <control shapeId="14263" r:id="rId36" name="Option Button 5047">
              <controlPr defaultSize="0" autoFill="0" autoLine="0" autoPict="0">
                <anchor moveWithCells="1" sizeWithCells="1">
                  <from>
                    <xdr:col>11</xdr:col>
                    <xdr:colOff>209550</xdr:colOff>
                    <xdr:row>33</xdr:row>
                    <xdr:rowOff>114300</xdr:rowOff>
                  </from>
                  <to>
                    <xdr:col>11</xdr:col>
                    <xdr:colOff>514350</xdr:colOff>
                    <xdr:row>35</xdr:row>
                    <xdr:rowOff>57150</xdr:rowOff>
                  </to>
                </anchor>
              </controlPr>
            </control>
          </mc:Choice>
        </mc:AlternateContent>
        <mc:AlternateContent xmlns:mc="http://schemas.openxmlformats.org/markup-compatibility/2006">
          <mc:Choice Requires="x14">
            <control shapeId="14264" r:id="rId37" name="Option Button 5048">
              <controlPr defaultSize="0" autoFill="0" autoLine="0" autoPict="0">
                <anchor moveWithCells="1" sizeWithCells="1">
                  <from>
                    <xdr:col>13</xdr:col>
                    <xdr:colOff>219075</xdr:colOff>
                    <xdr:row>33</xdr:row>
                    <xdr:rowOff>133350</xdr:rowOff>
                  </from>
                  <to>
                    <xdr:col>13</xdr:col>
                    <xdr:colOff>523875</xdr:colOff>
                    <xdr:row>35</xdr:row>
                    <xdr:rowOff>28575</xdr:rowOff>
                  </to>
                </anchor>
              </controlPr>
            </control>
          </mc:Choice>
        </mc:AlternateContent>
        <mc:AlternateContent xmlns:mc="http://schemas.openxmlformats.org/markup-compatibility/2006">
          <mc:Choice Requires="x14">
            <control shapeId="14265" r:id="rId38" name="Group Box 5049">
              <controlPr defaultSize="0" autoFill="0" autoPict="0">
                <anchor moveWithCells="1" sizeWithCells="1">
                  <from>
                    <xdr:col>11</xdr:col>
                    <xdr:colOff>38100</xdr:colOff>
                    <xdr:row>33</xdr:row>
                    <xdr:rowOff>85725</xdr:rowOff>
                  </from>
                  <to>
                    <xdr:col>13</xdr:col>
                    <xdr:colOff>628650</xdr:colOff>
                    <xdr:row>35</xdr:row>
                    <xdr:rowOff>95250</xdr:rowOff>
                  </to>
                </anchor>
              </controlPr>
            </control>
          </mc:Choice>
        </mc:AlternateContent>
        <mc:AlternateContent xmlns:mc="http://schemas.openxmlformats.org/markup-compatibility/2006">
          <mc:Choice Requires="x14">
            <control shapeId="14260" r:id="rId39" name="Option Button 5044">
              <controlPr defaultSize="0" autoFill="0" autoLine="0" autoPict="0">
                <anchor moveWithCells="1" sizeWithCells="1">
                  <from>
                    <xdr:col>11</xdr:col>
                    <xdr:colOff>209550</xdr:colOff>
                    <xdr:row>32</xdr:row>
                    <xdr:rowOff>133350</xdr:rowOff>
                  </from>
                  <to>
                    <xdr:col>11</xdr:col>
                    <xdr:colOff>514350</xdr:colOff>
                    <xdr:row>34</xdr:row>
                    <xdr:rowOff>38100</xdr:rowOff>
                  </to>
                </anchor>
              </controlPr>
            </control>
          </mc:Choice>
        </mc:AlternateContent>
        <mc:AlternateContent xmlns:mc="http://schemas.openxmlformats.org/markup-compatibility/2006">
          <mc:Choice Requires="x14">
            <control shapeId="14261" r:id="rId40" name="Option Button 5045">
              <controlPr defaultSize="0" autoFill="0" autoLine="0" autoPict="0">
                <anchor moveWithCells="1" sizeWithCells="1">
                  <from>
                    <xdr:col>13</xdr:col>
                    <xdr:colOff>219075</xdr:colOff>
                    <xdr:row>32</xdr:row>
                    <xdr:rowOff>142875</xdr:rowOff>
                  </from>
                  <to>
                    <xdr:col>13</xdr:col>
                    <xdr:colOff>523875</xdr:colOff>
                    <xdr:row>34</xdr:row>
                    <xdr:rowOff>28575</xdr:rowOff>
                  </to>
                </anchor>
              </controlPr>
            </control>
          </mc:Choice>
        </mc:AlternateContent>
        <mc:AlternateContent xmlns:mc="http://schemas.openxmlformats.org/markup-compatibility/2006">
          <mc:Choice Requires="x14">
            <control shapeId="14262" r:id="rId41" name="Group Box 5046">
              <controlPr defaultSize="0" autoFill="0" autoPict="0">
                <anchor moveWithCells="1" sizeWithCells="1">
                  <from>
                    <xdr:col>11</xdr:col>
                    <xdr:colOff>28575</xdr:colOff>
                    <xdr:row>32</xdr:row>
                    <xdr:rowOff>85725</xdr:rowOff>
                  </from>
                  <to>
                    <xdr:col>13</xdr:col>
                    <xdr:colOff>628650</xdr:colOff>
                    <xdr:row>34</xdr:row>
                    <xdr:rowOff>95250</xdr:rowOff>
                  </to>
                </anchor>
              </controlPr>
            </control>
          </mc:Choice>
        </mc:AlternateContent>
        <mc:AlternateContent xmlns:mc="http://schemas.openxmlformats.org/markup-compatibility/2006">
          <mc:Choice Requires="x14">
            <control shapeId="14257" r:id="rId42" name="Option Button 5041">
              <controlPr defaultSize="0" autoFill="0" autoLine="0" autoPict="0">
                <anchor moveWithCells="1" sizeWithCells="1">
                  <from>
                    <xdr:col>11</xdr:col>
                    <xdr:colOff>209550</xdr:colOff>
                    <xdr:row>31</xdr:row>
                    <xdr:rowOff>123825</xdr:rowOff>
                  </from>
                  <to>
                    <xdr:col>11</xdr:col>
                    <xdr:colOff>514350</xdr:colOff>
                    <xdr:row>33</xdr:row>
                    <xdr:rowOff>47625</xdr:rowOff>
                  </to>
                </anchor>
              </controlPr>
            </control>
          </mc:Choice>
        </mc:AlternateContent>
        <mc:AlternateContent xmlns:mc="http://schemas.openxmlformats.org/markup-compatibility/2006">
          <mc:Choice Requires="x14">
            <control shapeId="14258" r:id="rId43" name="Option Button 5042">
              <controlPr defaultSize="0" autoFill="0" autoLine="0" autoPict="0">
                <anchor moveWithCells="1" sizeWithCells="1">
                  <from>
                    <xdr:col>13</xdr:col>
                    <xdr:colOff>219075</xdr:colOff>
                    <xdr:row>31</xdr:row>
                    <xdr:rowOff>133350</xdr:rowOff>
                  </from>
                  <to>
                    <xdr:col>13</xdr:col>
                    <xdr:colOff>523875</xdr:colOff>
                    <xdr:row>33</xdr:row>
                    <xdr:rowOff>28575</xdr:rowOff>
                  </to>
                </anchor>
              </controlPr>
            </control>
          </mc:Choice>
        </mc:AlternateContent>
        <mc:AlternateContent xmlns:mc="http://schemas.openxmlformats.org/markup-compatibility/2006">
          <mc:Choice Requires="x14">
            <control shapeId="14259" r:id="rId44" name="Group Box 5043">
              <controlPr defaultSize="0" autoFill="0" autoPict="0">
                <anchor moveWithCells="1" sizeWithCells="1">
                  <from>
                    <xdr:col>11</xdr:col>
                    <xdr:colOff>28575</xdr:colOff>
                    <xdr:row>31</xdr:row>
                    <xdr:rowOff>85725</xdr:rowOff>
                  </from>
                  <to>
                    <xdr:col>13</xdr:col>
                    <xdr:colOff>619125</xdr:colOff>
                    <xdr:row>33</xdr:row>
                    <xdr:rowOff>76200</xdr:rowOff>
                  </to>
                </anchor>
              </controlPr>
            </control>
          </mc:Choice>
        </mc:AlternateContent>
        <mc:AlternateContent xmlns:mc="http://schemas.openxmlformats.org/markup-compatibility/2006">
          <mc:Choice Requires="x14">
            <control shapeId="14254" r:id="rId45" name="Option Button 5038">
              <controlPr defaultSize="0" autoFill="0" autoLine="0" autoPict="0">
                <anchor moveWithCells="1" sizeWithCells="1">
                  <from>
                    <xdr:col>11</xdr:col>
                    <xdr:colOff>209550</xdr:colOff>
                    <xdr:row>30</xdr:row>
                    <xdr:rowOff>133350</xdr:rowOff>
                  </from>
                  <to>
                    <xdr:col>11</xdr:col>
                    <xdr:colOff>514350</xdr:colOff>
                    <xdr:row>32</xdr:row>
                    <xdr:rowOff>28575</xdr:rowOff>
                  </to>
                </anchor>
              </controlPr>
            </control>
          </mc:Choice>
        </mc:AlternateContent>
        <mc:AlternateContent xmlns:mc="http://schemas.openxmlformats.org/markup-compatibility/2006">
          <mc:Choice Requires="x14">
            <control shapeId="14255" r:id="rId46" name="Option Button 5039">
              <controlPr defaultSize="0" autoFill="0" autoLine="0" autoPict="0">
                <anchor moveWithCells="1" sizeWithCells="1">
                  <from>
                    <xdr:col>13</xdr:col>
                    <xdr:colOff>219075</xdr:colOff>
                    <xdr:row>30</xdr:row>
                    <xdr:rowOff>133350</xdr:rowOff>
                  </from>
                  <to>
                    <xdr:col>13</xdr:col>
                    <xdr:colOff>523875</xdr:colOff>
                    <xdr:row>32</xdr:row>
                    <xdr:rowOff>38100</xdr:rowOff>
                  </to>
                </anchor>
              </controlPr>
            </control>
          </mc:Choice>
        </mc:AlternateContent>
        <mc:AlternateContent xmlns:mc="http://schemas.openxmlformats.org/markup-compatibility/2006">
          <mc:Choice Requires="x14">
            <control shapeId="14256" r:id="rId47" name="Group Box 5040">
              <controlPr defaultSize="0" autoFill="0" autoPict="0">
                <anchor moveWithCells="1" sizeWithCells="1">
                  <from>
                    <xdr:col>11</xdr:col>
                    <xdr:colOff>28575</xdr:colOff>
                    <xdr:row>30</xdr:row>
                    <xdr:rowOff>95250</xdr:rowOff>
                  </from>
                  <to>
                    <xdr:col>13</xdr:col>
                    <xdr:colOff>609600</xdr:colOff>
                    <xdr:row>32</xdr:row>
                    <xdr:rowOff>95250</xdr:rowOff>
                  </to>
                </anchor>
              </controlPr>
            </control>
          </mc:Choice>
        </mc:AlternateContent>
        <mc:AlternateContent xmlns:mc="http://schemas.openxmlformats.org/markup-compatibility/2006">
          <mc:Choice Requires="x14">
            <control shapeId="14251" r:id="rId48" name="Option Button 5035">
              <controlPr defaultSize="0" autoFill="0" autoLine="0" autoPict="0">
                <anchor moveWithCells="1" sizeWithCells="1">
                  <from>
                    <xdr:col>11</xdr:col>
                    <xdr:colOff>209550</xdr:colOff>
                    <xdr:row>29</xdr:row>
                    <xdr:rowOff>142875</xdr:rowOff>
                  </from>
                  <to>
                    <xdr:col>11</xdr:col>
                    <xdr:colOff>514350</xdr:colOff>
                    <xdr:row>31</xdr:row>
                    <xdr:rowOff>28575</xdr:rowOff>
                  </to>
                </anchor>
              </controlPr>
            </control>
          </mc:Choice>
        </mc:AlternateContent>
        <mc:AlternateContent xmlns:mc="http://schemas.openxmlformats.org/markup-compatibility/2006">
          <mc:Choice Requires="x14">
            <control shapeId="14252" r:id="rId49" name="Option Button 5036">
              <controlPr defaultSize="0" autoFill="0" autoLine="0" autoPict="0">
                <anchor moveWithCells="1" sizeWithCells="1">
                  <from>
                    <xdr:col>13</xdr:col>
                    <xdr:colOff>219075</xdr:colOff>
                    <xdr:row>29</xdr:row>
                    <xdr:rowOff>142875</xdr:rowOff>
                  </from>
                  <to>
                    <xdr:col>13</xdr:col>
                    <xdr:colOff>523875</xdr:colOff>
                    <xdr:row>31</xdr:row>
                    <xdr:rowOff>28575</xdr:rowOff>
                  </to>
                </anchor>
              </controlPr>
            </control>
          </mc:Choice>
        </mc:AlternateContent>
        <mc:AlternateContent xmlns:mc="http://schemas.openxmlformats.org/markup-compatibility/2006">
          <mc:Choice Requires="x14">
            <control shapeId="14253" r:id="rId50" name="Group Box 5037">
              <controlPr defaultSize="0" autoFill="0" autoPict="0">
                <anchor moveWithCells="1" sizeWithCells="1">
                  <from>
                    <xdr:col>11</xdr:col>
                    <xdr:colOff>19050</xdr:colOff>
                    <xdr:row>29</xdr:row>
                    <xdr:rowOff>85725</xdr:rowOff>
                  </from>
                  <to>
                    <xdr:col>13</xdr:col>
                    <xdr:colOff>628650</xdr:colOff>
                    <xdr:row>31</xdr:row>
                    <xdr:rowOff>85725</xdr:rowOff>
                  </to>
                </anchor>
              </controlPr>
            </control>
          </mc:Choice>
        </mc:AlternateContent>
        <mc:AlternateContent xmlns:mc="http://schemas.openxmlformats.org/markup-compatibility/2006">
          <mc:Choice Requires="x14">
            <control shapeId="14207" r:id="rId51" name="Option Button 4991">
              <controlPr defaultSize="0" autoFill="0" autoLine="0" autoPict="0">
                <anchor moveWithCells="1" sizeWithCells="1">
                  <from>
                    <xdr:col>15</xdr:col>
                    <xdr:colOff>238125</xdr:colOff>
                    <xdr:row>27</xdr:row>
                    <xdr:rowOff>114300</xdr:rowOff>
                  </from>
                  <to>
                    <xdr:col>15</xdr:col>
                    <xdr:colOff>542925</xdr:colOff>
                    <xdr:row>29</xdr:row>
                    <xdr:rowOff>28575</xdr:rowOff>
                  </to>
                </anchor>
              </controlPr>
            </control>
          </mc:Choice>
        </mc:AlternateContent>
        <mc:AlternateContent xmlns:mc="http://schemas.openxmlformats.org/markup-compatibility/2006">
          <mc:Choice Requires="x14">
            <control shapeId="14208" r:id="rId52" name="Option Button 4992">
              <controlPr defaultSize="0" autoFill="0" autoLine="0" autoPict="0">
                <anchor moveWithCells="1" sizeWithCells="1">
                  <from>
                    <xdr:col>16</xdr:col>
                    <xdr:colOff>295275</xdr:colOff>
                    <xdr:row>27</xdr:row>
                    <xdr:rowOff>133350</xdr:rowOff>
                  </from>
                  <to>
                    <xdr:col>16</xdr:col>
                    <xdr:colOff>600075</xdr:colOff>
                    <xdr:row>29</xdr:row>
                    <xdr:rowOff>19050</xdr:rowOff>
                  </to>
                </anchor>
              </controlPr>
            </control>
          </mc:Choice>
        </mc:AlternateContent>
        <mc:AlternateContent xmlns:mc="http://schemas.openxmlformats.org/markup-compatibility/2006">
          <mc:Choice Requires="x14">
            <control shapeId="14212" r:id="rId53" name="Group Box 4996">
              <controlPr defaultSize="0" autoFill="0" autoPict="0">
                <anchor moveWithCells="1" sizeWithCells="1">
                  <from>
                    <xdr:col>15</xdr:col>
                    <xdr:colOff>28575</xdr:colOff>
                    <xdr:row>27</xdr:row>
                    <xdr:rowOff>76200</xdr:rowOff>
                  </from>
                  <to>
                    <xdr:col>17</xdr:col>
                    <xdr:colOff>152400</xdr:colOff>
                    <xdr:row>29</xdr:row>
                    <xdr:rowOff>66675</xdr:rowOff>
                  </to>
                </anchor>
              </controlPr>
            </control>
          </mc:Choice>
        </mc:AlternateContent>
        <mc:AlternateContent xmlns:mc="http://schemas.openxmlformats.org/markup-compatibility/2006">
          <mc:Choice Requires="x14">
            <control shapeId="14209" r:id="rId54" name="Option Button 4993">
              <controlPr defaultSize="0" autoFill="0" autoLine="0" autoPict="0">
                <anchor moveWithCells="1" sizeWithCells="1">
                  <from>
                    <xdr:col>11</xdr:col>
                    <xdr:colOff>209550</xdr:colOff>
                    <xdr:row>28</xdr:row>
                    <xdr:rowOff>142875</xdr:rowOff>
                  </from>
                  <to>
                    <xdr:col>11</xdr:col>
                    <xdr:colOff>514350</xdr:colOff>
                    <xdr:row>30</xdr:row>
                    <xdr:rowOff>28575</xdr:rowOff>
                  </to>
                </anchor>
              </controlPr>
            </control>
          </mc:Choice>
        </mc:AlternateContent>
        <mc:AlternateContent xmlns:mc="http://schemas.openxmlformats.org/markup-compatibility/2006">
          <mc:Choice Requires="x14">
            <control shapeId="14210" r:id="rId55" name="Option Button 4994">
              <controlPr defaultSize="0" autoFill="0" autoLine="0" autoPict="0">
                <anchor moveWithCells="1" sizeWithCells="1">
                  <from>
                    <xdr:col>13</xdr:col>
                    <xdr:colOff>219075</xdr:colOff>
                    <xdr:row>28</xdr:row>
                    <xdr:rowOff>123825</xdr:rowOff>
                  </from>
                  <to>
                    <xdr:col>13</xdr:col>
                    <xdr:colOff>523875</xdr:colOff>
                    <xdr:row>30</xdr:row>
                    <xdr:rowOff>38100</xdr:rowOff>
                  </to>
                </anchor>
              </controlPr>
            </control>
          </mc:Choice>
        </mc:AlternateContent>
        <mc:AlternateContent xmlns:mc="http://schemas.openxmlformats.org/markup-compatibility/2006">
          <mc:Choice Requires="x14">
            <control shapeId="14211" r:id="rId56" name="Group Box 4995">
              <controlPr defaultSize="0" autoFill="0" autoPict="0">
                <anchor moveWithCells="1" sizeWithCells="1">
                  <from>
                    <xdr:col>11</xdr:col>
                    <xdr:colOff>19050</xdr:colOff>
                    <xdr:row>28</xdr:row>
                    <xdr:rowOff>66675</xdr:rowOff>
                  </from>
                  <to>
                    <xdr:col>13</xdr:col>
                    <xdr:colOff>638175</xdr:colOff>
                    <xdr:row>30</xdr:row>
                    <xdr:rowOff>76200</xdr:rowOff>
                  </to>
                </anchor>
              </controlPr>
            </control>
          </mc:Choice>
        </mc:AlternateContent>
        <mc:AlternateContent xmlns:mc="http://schemas.openxmlformats.org/markup-compatibility/2006">
          <mc:Choice Requires="x14">
            <control shapeId="14204" r:id="rId57" name="Option Button 4988">
              <controlPr defaultSize="0" autoFill="0" autoLine="0" autoPict="0">
                <anchor moveWithCells="1" sizeWithCells="1">
                  <from>
                    <xdr:col>11</xdr:col>
                    <xdr:colOff>209550</xdr:colOff>
                    <xdr:row>27</xdr:row>
                    <xdr:rowOff>133350</xdr:rowOff>
                  </from>
                  <to>
                    <xdr:col>11</xdr:col>
                    <xdr:colOff>514350</xdr:colOff>
                    <xdr:row>29</xdr:row>
                    <xdr:rowOff>19050</xdr:rowOff>
                  </to>
                </anchor>
              </controlPr>
            </control>
          </mc:Choice>
        </mc:AlternateContent>
        <mc:AlternateContent xmlns:mc="http://schemas.openxmlformats.org/markup-compatibility/2006">
          <mc:Choice Requires="x14">
            <control shapeId="14205" r:id="rId58" name="Option Button 4989">
              <controlPr defaultSize="0" autoFill="0" autoLine="0" autoPict="0">
                <anchor moveWithCells="1" sizeWithCells="1">
                  <from>
                    <xdr:col>13</xdr:col>
                    <xdr:colOff>219075</xdr:colOff>
                    <xdr:row>27</xdr:row>
                    <xdr:rowOff>123825</xdr:rowOff>
                  </from>
                  <to>
                    <xdr:col>13</xdr:col>
                    <xdr:colOff>523875</xdr:colOff>
                    <xdr:row>29</xdr:row>
                    <xdr:rowOff>19050</xdr:rowOff>
                  </to>
                </anchor>
              </controlPr>
            </control>
          </mc:Choice>
        </mc:AlternateContent>
        <mc:AlternateContent xmlns:mc="http://schemas.openxmlformats.org/markup-compatibility/2006">
          <mc:Choice Requires="x14">
            <control shapeId="14206" r:id="rId59" name="Group Box 4990">
              <controlPr defaultSize="0" autoFill="0" autoPict="0">
                <anchor moveWithCells="1" sizeWithCells="1">
                  <from>
                    <xdr:col>11</xdr:col>
                    <xdr:colOff>28575</xdr:colOff>
                    <xdr:row>27</xdr:row>
                    <xdr:rowOff>95250</xdr:rowOff>
                  </from>
                  <to>
                    <xdr:col>13</xdr:col>
                    <xdr:colOff>628650</xdr:colOff>
                    <xdr:row>29</xdr:row>
                    <xdr:rowOff>85725</xdr:rowOff>
                  </to>
                </anchor>
              </controlPr>
            </control>
          </mc:Choice>
        </mc:AlternateContent>
        <mc:AlternateContent xmlns:mc="http://schemas.openxmlformats.org/markup-compatibility/2006">
          <mc:Choice Requires="x14">
            <control shapeId="14166" r:id="rId60" name="Option Button 4950">
              <controlPr defaultSize="0" autoFill="0" autoLine="0" autoPict="0">
                <anchor moveWithCells="1" sizeWithCells="1">
                  <from>
                    <xdr:col>15</xdr:col>
                    <xdr:colOff>238125</xdr:colOff>
                    <xdr:row>26</xdr:row>
                    <xdr:rowOff>114300</xdr:rowOff>
                  </from>
                  <to>
                    <xdr:col>15</xdr:col>
                    <xdr:colOff>542925</xdr:colOff>
                    <xdr:row>28</xdr:row>
                    <xdr:rowOff>47625</xdr:rowOff>
                  </to>
                </anchor>
              </controlPr>
            </control>
          </mc:Choice>
        </mc:AlternateContent>
        <mc:AlternateContent xmlns:mc="http://schemas.openxmlformats.org/markup-compatibility/2006">
          <mc:Choice Requires="x14">
            <control shapeId="14167" r:id="rId61" name="Option Button 4951">
              <controlPr defaultSize="0" autoFill="0" autoLine="0" autoPict="0">
                <anchor moveWithCells="1" sizeWithCells="1">
                  <from>
                    <xdr:col>16</xdr:col>
                    <xdr:colOff>295275</xdr:colOff>
                    <xdr:row>26</xdr:row>
                    <xdr:rowOff>123825</xdr:rowOff>
                  </from>
                  <to>
                    <xdr:col>16</xdr:col>
                    <xdr:colOff>600075</xdr:colOff>
                    <xdr:row>28</xdr:row>
                    <xdr:rowOff>47625</xdr:rowOff>
                  </to>
                </anchor>
              </controlPr>
            </control>
          </mc:Choice>
        </mc:AlternateContent>
        <mc:AlternateContent xmlns:mc="http://schemas.openxmlformats.org/markup-compatibility/2006">
          <mc:Choice Requires="x14">
            <control shapeId="14168" r:id="rId62" name="Group Box 4952">
              <controlPr defaultSize="0" autoFill="0" autoPict="0">
                <anchor moveWithCells="1" sizeWithCells="1">
                  <from>
                    <xdr:col>15</xdr:col>
                    <xdr:colOff>38100</xdr:colOff>
                    <xdr:row>26</xdr:row>
                    <xdr:rowOff>114300</xdr:rowOff>
                  </from>
                  <to>
                    <xdr:col>17</xdr:col>
                    <xdr:colOff>142875</xdr:colOff>
                    <xdr:row>28</xdr:row>
                    <xdr:rowOff>66675</xdr:rowOff>
                  </to>
                </anchor>
              </controlPr>
            </control>
          </mc:Choice>
        </mc:AlternateContent>
        <mc:AlternateContent xmlns:mc="http://schemas.openxmlformats.org/markup-compatibility/2006">
          <mc:Choice Requires="x14">
            <control shapeId="14163" r:id="rId63" name="Option Button 4947">
              <controlPr defaultSize="0" autoFill="0" autoLine="0" autoPict="0">
                <anchor moveWithCells="1" sizeWithCells="1">
                  <from>
                    <xdr:col>11</xdr:col>
                    <xdr:colOff>209550</xdr:colOff>
                    <xdr:row>26</xdr:row>
                    <xdr:rowOff>114300</xdr:rowOff>
                  </from>
                  <to>
                    <xdr:col>11</xdr:col>
                    <xdr:colOff>514350</xdr:colOff>
                    <xdr:row>28</xdr:row>
                    <xdr:rowOff>47625</xdr:rowOff>
                  </to>
                </anchor>
              </controlPr>
            </control>
          </mc:Choice>
        </mc:AlternateContent>
        <mc:AlternateContent xmlns:mc="http://schemas.openxmlformats.org/markup-compatibility/2006">
          <mc:Choice Requires="x14">
            <control shapeId="14164" r:id="rId64" name="Option Button 4948">
              <controlPr defaultSize="0" autoFill="0" autoLine="0" autoPict="0">
                <anchor moveWithCells="1" sizeWithCells="1">
                  <from>
                    <xdr:col>13</xdr:col>
                    <xdr:colOff>219075</xdr:colOff>
                    <xdr:row>26</xdr:row>
                    <xdr:rowOff>123825</xdr:rowOff>
                  </from>
                  <to>
                    <xdr:col>13</xdr:col>
                    <xdr:colOff>523875</xdr:colOff>
                    <xdr:row>28</xdr:row>
                    <xdr:rowOff>38100</xdr:rowOff>
                  </to>
                </anchor>
              </controlPr>
            </control>
          </mc:Choice>
        </mc:AlternateContent>
        <mc:AlternateContent xmlns:mc="http://schemas.openxmlformats.org/markup-compatibility/2006">
          <mc:Choice Requires="x14">
            <control shapeId="14165" r:id="rId65" name="Group Box 4949">
              <controlPr defaultSize="0" autoFill="0" autoPict="0">
                <anchor moveWithCells="1" sizeWithCells="1">
                  <from>
                    <xdr:col>11</xdr:col>
                    <xdr:colOff>28575</xdr:colOff>
                    <xdr:row>26</xdr:row>
                    <xdr:rowOff>85725</xdr:rowOff>
                  </from>
                  <to>
                    <xdr:col>13</xdr:col>
                    <xdr:colOff>619125</xdr:colOff>
                    <xdr:row>28</xdr:row>
                    <xdr:rowOff>66675</xdr:rowOff>
                  </to>
                </anchor>
              </controlPr>
            </control>
          </mc:Choice>
        </mc:AlternateContent>
        <mc:AlternateContent xmlns:mc="http://schemas.openxmlformats.org/markup-compatibility/2006">
          <mc:Choice Requires="x14">
            <control shapeId="14160" r:id="rId66" name="Option Button 4944">
              <controlPr defaultSize="0" autoFill="0" autoLine="0" autoPict="0">
                <anchor moveWithCells="1" sizeWithCells="1">
                  <from>
                    <xdr:col>15</xdr:col>
                    <xdr:colOff>238125</xdr:colOff>
                    <xdr:row>25</xdr:row>
                    <xdr:rowOff>123825</xdr:rowOff>
                  </from>
                  <to>
                    <xdr:col>15</xdr:col>
                    <xdr:colOff>542925</xdr:colOff>
                    <xdr:row>27</xdr:row>
                    <xdr:rowOff>38100</xdr:rowOff>
                  </to>
                </anchor>
              </controlPr>
            </control>
          </mc:Choice>
        </mc:AlternateContent>
        <mc:AlternateContent xmlns:mc="http://schemas.openxmlformats.org/markup-compatibility/2006">
          <mc:Choice Requires="x14">
            <control shapeId="14161" r:id="rId67" name="Option Button 4945">
              <controlPr defaultSize="0" autoFill="0" autoLine="0" autoPict="0">
                <anchor moveWithCells="1" sizeWithCells="1">
                  <from>
                    <xdr:col>16</xdr:col>
                    <xdr:colOff>295275</xdr:colOff>
                    <xdr:row>25</xdr:row>
                    <xdr:rowOff>133350</xdr:rowOff>
                  </from>
                  <to>
                    <xdr:col>16</xdr:col>
                    <xdr:colOff>600075</xdr:colOff>
                    <xdr:row>27</xdr:row>
                    <xdr:rowOff>28575</xdr:rowOff>
                  </to>
                </anchor>
              </controlPr>
            </control>
          </mc:Choice>
        </mc:AlternateContent>
        <mc:AlternateContent xmlns:mc="http://schemas.openxmlformats.org/markup-compatibility/2006">
          <mc:Choice Requires="x14">
            <control shapeId="14162" r:id="rId68" name="Group Box 4946">
              <controlPr defaultSize="0" autoFill="0" autoPict="0">
                <anchor moveWithCells="1" sizeWithCells="1">
                  <from>
                    <xdr:col>15</xdr:col>
                    <xdr:colOff>19050</xdr:colOff>
                    <xdr:row>25</xdr:row>
                    <xdr:rowOff>95250</xdr:rowOff>
                  </from>
                  <to>
                    <xdr:col>17</xdr:col>
                    <xdr:colOff>152400</xdr:colOff>
                    <xdr:row>27</xdr:row>
                    <xdr:rowOff>66675</xdr:rowOff>
                  </to>
                </anchor>
              </controlPr>
            </control>
          </mc:Choice>
        </mc:AlternateContent>
        <mc:AlternateContent xmlns:mc="http://schemas.openxmlformats.org/markup-compatibility/2006">
          <mc:Choice Requires="x14">
            <control shapeId="14125" r:id="rId69" name="Option Button 4909">
              <controlPr defaultSize="0" autoFill="0" autoLine="0" autoPict="0">
                <anchor moveWithCells="1" sizeWithCells="1">
                  <from>
                    <xdr:col>11</xdr:col>
                    <xdr:colOff>209550</xdr:colOff>
                    <xdr:row>25</xdr:row>
                    <xdr:rowOff>114300</xdr:rowOff>
                  </from>
                  <to>
                    <xdr:col>11</xdr:col>
                    <xdr:colOff>514350</xdr:colOff>
                    <xdr:row>27</xdr:row>
                    <xdr:rowOff>47625</xdr:rowOff>
                  </to>
                </anchor>
              </controlPr>
            </control>
          </mc:Choice>
        </mc:AlternateContent>
        <mc:AlternateContent xmlns:mc="http://schemas.openxmlformats.org/markup-compatibility/2006">
          <mc:Choice Requires="x14">
            <control shapeId="14126" r:id="rId70" name="Option Button 4910">
              <controlPr defaultSize="0" autoFill="0" autoLine="0" autoPict="0">
                <anchor moveWithCells="1" sizeWithCells="1">
                  <from>
                    <xdr:col>13</xdr:col>
                    <xdr:colOff>219075</xdr:colOff>
                    <xdr:row>25</xdr:row>
                    <xdr:rowOff>123825</xdr:rowOff>
                  </from>
                  <to>
                    <xdr:col>13</xdr:col>
                    <xdr:colOff>523875</xdr:colOff>
                    <xdr:row>27</xdr:row>
                    <xdr:rowOff>38100</xdr:rowOff>
                  </to>
                </anchor>
              </controlPr>
            </control>
          </mc:Choice>
        </mc:AlternateContent>
        <mc:AlternateContent xmlns:mc="http://schemas.openxmlformats.org/markup-compatibility/2006">
          <mc:Choice Requires="x14">
            <control shapeId="14127" r:id="rId71" name="Group Box 4911">
              <controlPr defaultSize="0" autoFill="0" autoPict="0">
                <anchor moveWithCells="1" sizeWithCells="1">
                  <from>
                    <xdr:col>11</xdr:col>
                    <xdr:colOff>47625</xdr:colOff>
                    <xdr:row>25</xdr:row>
                    <xdr:rowOff>76200</xdr:rowOff>
                  </from>
                  <to>
                    <xdr:col>13</xdr:col>
                    <xdr:colOff>609600</xdr:colOff>
                    <xdr:row>27</xdr:row>
                    <xdr:rowOff>85725</xdr:rowOff>
                  </to>
                </anchor>
              </controlPr>
            </control>
          </mc:Choice>
        </mc:AlternateContent>
        <mc:AlternateContent xmlns:mc="http://schemas.openxmlformats.org/markup-compatibility/2006">
          <mc:Choice Requires="x14">
            <control shapeId="14121" r:id="rId72" name="Option Button 4905">
              <controlPr defaultSize="0" autoFill="0" autoLine="0" autoPict="0">
                <anchor moveWithCells="1" sizeWithCells="1">
                  <from>
                    <xdr:col>15</xdr:col>
                    <xdr:colOff>238125</xdr:colOff>
                    <xdr:row>24</xdr:row>
                    <xdr:rowOff>123825</xdr:rowOff>
                  </from>
                  <to>
                    <xdr:col>15</xdr:col>
                    <xdr:colOff>542925</xdr:colOff>
                    <xdr:row>26</xdr:row>
                    <xdr:rowOff>47625</xdr:rowOff>
                  </to>
                </anchor>
              </controlPr>
            </control>
          </mc:Choice>
        </mc:AlternateContent>
        <mc:AlternateContent xmlns:mc="http://schemas.openxmlformats.org/markup-compatibility/2006">
          <mc:Choice Requires="x14">
            <control shapeId="14122" r:id="rId73" name="Option Button 4906">
              <controlPr defaultSize="0" autoFill="0" autoLine="0" autoPict="0">
                <anchor moveWithCells="1" sizeWithCells="1">
                  <from>
                    <xdr:col>16</xdr:col>
                    <xdr:colOff>295275</xdr:colOff>
                    <xdr:row>24</xdr:row>
                    <xdr:rowOff>104775</xdr:rowOff>
                  </from>
                  <to>
                    <xdr:col>16</xdr:col>
                    <xdr:colOff>600075</xdr:colOff>
                    <xdr:row>26</xdr:row>
                    <xdr:rowOff>57150</xdr:rowOff>
                  </to>
                </anchor>
              </controlPr>
            </control>
          </mc:Choice>
        </mc:AlternateContent>
        <mc:AlternateContent xmlns:mc="http://schemas.openxmlformats.org/markup-compatibility/2006">
          <mc:Choice Requires="x14">
            <control shapeId="14124" r:id="rId74" name="Group Box 4908">
              <controlPr defaultSize="0" autoFill="0" autoPict="0">
                <anchor moveWithCells="1" sizeWithCells="1">
                  <from>
                    <xdr:col>15</xdr:col>
                    <xdr:colOff>19050</xdr:colOff>
                    <xdr:row>24</xdr:row>
                    <xdr:rowOff>85725</xdr:rowOff>
                  </from>
                  <to>
                    <xdr:col>17</xdr:col>
                    <xdr:colOff>152400</xdr:colOff>
                    <xdr:row>26</xdr:row>
                    <xdr:rowOff>85725</xdr:rowOff>
                  </to>
                </anchor>
              </controlPr>
            </control>
          </mc:Choice>
        </mc:AlternateContent>
        <mc:AlternateContent xmlns:mc="http://schemas.openxmlformats.org/markup-compatibility/2006">
          <mc:Choice Requires="x14">
            <control shapeId="14118" r:id="rId75" name="Option Button 4902">
              <controlPr defaultSize="0" autoFill="0" autoLine="0" autoPict="0">
                <anchor moveWithCells="1" sizeWithCells="1">
                  <from>
                    <xdr:col>11</xdr:col>
                    <xdr:colOff>209550</xdr:colOff>
                    <xdr:row>24</xdr:row>
                    <xdr:rowOff>133350</xdr:rowOff>
                  </from>
                  <to>
                    <xdr:col>11</xdr:col>
                    <xdr:colOff>514350</xdr:colOff>
                    <xdr:row>26</xdr:row>
                    <xdr:rowOff>28575</xdr:rowOff>
                  </to>
                </anchor>
              </controlPr>
            </control>
          </mc:Choice>
        </mc:AlternateContent>
        <mc:AlternateContent xmlns:mc="http://schemas.openxmlformats.org/markup-compatibility/2006">
          <mc:Choice Requires="x14">
            <control shapeId="14119" r:id="rId76" name="Option Button 4903">
              <controlPr defaultSize="0" autoFill="0" autoLine="0" autoPict="0">
                <anchor moveWithCells="1" sizeWithCells="1">
                  <from>
                    <xdr:col>13</xdr:col>
                    <xdr:colOff>219075</xdr:colOff>
                    <xdr:row>24</xdr:row>
                    <xdr:rowOff>142875</xdr:rowOff>
                  </from>
                  <to>
                    <xdr:col>13</xdr:col>
                    <xdr:colOff>523875</xdr:colOff>
                    <xdr:row>26</xdr:row>
                    <xdr:rowOff>28575</xdr:rowOff>
                  </to>
                </anchor>
              </controlPr>
            </control>
          </mc:Choice>
        </mc:AlternateContent>
        <mc:AlternateContent xmlns:mc="http://schemas.openxmlformats.org/markup-compatibility/2006">
          <mc:Choice Requires="x14">
            <control shapeId="14120" r:id="rId77" name="Group Box 4904">
              <controlPr defaultSize="0" autoFill="0" autoPict="0">
                <anchor moveWithCells="1" sizeWithCells="1">
                  <from>
                    <xdr:col>11</xdr:col>
                    <xdr:colOff>28575</xdr:colOff>
                    <xdr:row>24</xdr:row>
                    <xdr:rowOff>85725</xdr:rowOff>
                  </from>
                  <to>
                    <xdr:col>13</xdr:col>
                    <xdr:colOff>628650</xdr:colOff>
                    <xdr:row>26</xdr:row>
                    <xdr:rowOff>76200</xdr:rowOff>
                  </to>
                </anchor>
              </controlPr>
            </control>
          </mc:Choice>
        </mc:AlternateContent>
        <mc:AlternateContent xmlns:mc="http://schemas.openxmlformats.org/markup-compatibility/2006">
          <mc:Choice Requires="x14">
            <control shapeId="14058" r:id="rId78" name="Option Button 4842">
              <controlPr defaultSize="0" autoFill="0" autoLine="0" autoPict="0">
                <anchor moveWithCells="1" sizeWithCells="1">
                  <from>
                    <xdr:col>15</xdr:col>
                    <xdr:colOff>238125</xdr:colOff>
                    <xdr:row>23</xdr:row>
                    <xdr:rowOff>123825</xdr:rowOff>
                  </from>
                  <to>
                    <xdr:col>15</xdr:col>
                    <xdr:colOff>542925</xdr:colOff>
                    <xdr:row>25</xdr:row>
                    <xdr:rowOff>47625</xdr:rowOff>
                  </to>
                </anchor>
              </controlPr>
            </control>
          </mc:Choice>
        </mc:AlternateContent>
        <mc:AlternateContent xmlns:mc="http://schemas.openxmlformats.org/markup-compatibility/2006">
          <mc:Choice Requires="x14">
            <control shapeId="14087" r:id="rId79" name="Option Button 4871">
              <controlPr defaultSize="0" autoFill="0" autoLine="0" autoPict="0">
                <anchor moveWithCells="1" sizeWithCells="1">
                  <from>
                    <xdr:col>16</xdr:col>
                    <xdr:colOff>295275</xdr:colOff>
                    <xdr:row>23</xdr:row>
                    <xdr:rowOff>114300</xdr:rowOff>
                  </from>
                  <to>
                    <xdr:col>16</xdr:col>
                    <xdr:colOff>600075</xdr:colOff>
                    <xdr:row>25</xdr:row>
                    <xdr:rowOff>47625</xdr:rowOff>
                  </to>
                </anchor>
              </controlPr>
            </control>
          </mc:Choice>
        </mc:AlternateContent>
        <mc:AlternateContent xmlns:mc="http://schemas.openxmlformats.org/markup-compatibility/2006">
          <mc:Choice Requires="x14">
            <control shapeId="14088" r:id="rId80" name="Group Box 4872">
              <controlPr defaultSize="0" autoFill="0" autoPict="0">
                <anchor moveWithCells="1" sizeWithCells="1">
                  <from>
                    <xdr:col>15</xdr:col>
                    <xdr:colOff>28575</xdr:colOff>
                    <xdr:row>23</xdr:row>
                    <xdr:rowOff>85725</xdr:rowOff>
                  </from>
                  <to>
                    <xdr:col>17</xdr:col>
                    <xdr:colOff>142875</xdr:colOff>
                    <xdr:row>25</xdr:row>
                    <xdr:rowOff>76200</xdr:rowOff>
                  </to>
                </anchor>
              </controlPr>
            </control>
          </mc:Choice>
        </mc:AlternateContent>
        <mc:AlternateContent xmlns:mc="http://schemas.openxmlformats.org/markup-compatibility/2006">
          <mc:Choice Requires="x14">
            <control shapeId="14055" r:id="rId81" name="Option Button 4839">
              <controlPr defaultSize="0" autoFill="0" autoLine="0" autoPict="0">
                <anchor moveWithCells="1" sizeWithCells="1">
                  <from>
                    <xdr:col>11</xdr:col>
                    <xdr:colOff>209550</xdr:colOff>
                    <xdr:row>23</xdr:row>
                    <xdr:rowOff>114300</xdr:rowOff>
                  </from>
                  <to>
                    <xdr:col>11</xdr:col>
                    <xdr:colOff>514350</xdr:colOff>
                    <xdr:row>25</xdr:row>
                    <xdr:rowOff>47625</xdr:rowOff>
                  </to>
                </anchor>
              </controlPr>
            </control>
          </mc:Choice>
        </mc:AlternateContent>
        <mc:AlternateContent xmlns:mc="http://schemas.openxmlformats.org/markup-compatibility/2006">
          <mc:Choice Requires="x14">
            <control shapeId="14056" r:id="rId82" name="Option Button 4840">
              <controlPr defaultSize="0" autoFill="0" autoLine="0" autoPict="0">
                <anchor moveWithCells="1" sizeWithCells="1">
                  <from>
                    <xdr:col>13</xdr:col>
                    <xdr:colOff>219075</xdr:colOff>
                    <xdr:row>23</xdr:row>
                    <xdr:rowOff>133350</xdr:rowOff>
                  </from>
                  <to>
                    <xdr:col>13</xdr:col>
                    <xdr:colOff>523875</xdr:colOff>
                    <xdr:row>25</xdr:row>
                    <xdr:rowOff>28575</xdr:rowOff>
                  </to>
                </anchor>
              </controlPr>
            </control>
          </mc:Choice>
        </mc:AlternateContent>
        <mc:AlternateContent xmlns:mc="http://schemas.openxmlformats.org/markup-compatibility/2006">
          <mc:Choice Requires="x14">
            <control shapeId="14057" r:id="rId83" name="Group Box 4841">
              <controlPr defaultSize="0" autoFill="0" autoPict="0">
                <anchor moveWithCells="1" sizeWithCells="1">
                  <from>
                    <xdr:col>11</xdr:col>
                    <xdr:colOff>19050</xdr:colOff>
                    <xdr:row>23</xdr:row>
                    <xdr:rowOff>85725</xdr:rowOff>
                  </from>
                  <to>
                    <xdr:col>13</xdr:col>
                    <xdr:colOff>647700</xdr:colOff>
                    <xdr:row>25</xdr:row>
                    <xdr:rowOff>85725</xdr:rowOff>
                  </to>
                </anchor>
              </controlPr>
            </control>
          </mc:Choice>
        </mc:AlternateContent>
        <mc:AlternateContent xmlns:mc="http://schemas.openxmlformats.org/markup-compatibility/2006">
          <mc:Choice Requires="x14">
            <control shapeId="14025" r:id="rId84" name="Option Button 4809">
              <controlPr defaultSize="0" autoFill="0" autoLine="0" autoPict="0">
                <anchor moveWithCells="1" sizeWithCells="1">
                  <from>
                    <xdr:col>15</xdr:col>
                    <xdr:colOff>238125</xdr:colOff>
                    <xdr:row>22</xdr:row>
                    <xdr:rowOff>123825</xdr:rowOff>
                  </from>
                  <to>
                    <xdr:col>15</xdr:col>
                    <xdr:colOff>542925</xdr:colOff>
                    <xdr:row>24</xdr:row>
                    <xdr:rowOff>38100</xdr:rowOff>
                  </to>
                </anchor>
              </controlPr>
            </control>
          </mc:Choice>
        </mc:AlternateContent>
        <mc:AlternateContent xmlns:mc="http://schemas.openxmlformats.org/markup-compatibility/2006">
          <mc:Choice Requires="x14">
            <control shapeId="14026" r:id="rId85" name="Option Button 4810">
              <controlPr defaultSize="0" autoFill="0" autoLine="0" autoPict="0">
                <anchor moveWithCells="1" sizeWithCells="1">
                  <from>
                    <xdr:col>16</xdr:col>
                    <xdr:colOff>295275</xdr:colOff>
                    <xdr:row>22</xdr:row>
                    <xdr:rowOff>114300</xdr:rowOff>
                  </from>
                  <to>
                    <xdr:col>16</xdr:col>
                    <xdr:colOff>600075</xdr:colOff>
                    <xdr:row>24</xdr:row>
                    <xdr:rowOff>47625</xdr:rowOff>
                  </to>
                </anchor>
              </controlPr>
            </control>
          </mc:Choice>
        </mc:AlternateContent>
        <mc:AlternateContent xmlns:mc="http://schemas.openxmlformats.org/markup-compatibility/2006">
          <mc:Choice Requires="x14">
            <control shapeId="14027" r:id="rId86" name="Group Box 4811">
              <controlPr defaultSize="0" autoFill="0" autoPict="0">
                <anchor moveWithCells="1" sizeWithCells="1">
                  <from>
                    <xdr:col>15</xdr:col>
                    <xdr:colOff>9525</xdr:colOff>
                    <xdr:row>22</xdr:row>
                    <xdr:rowOff>85725</xdr:rowOff>
                  </from>
                  <to>
                    <xdr:col>17</xdr:col>
                    <xdr:colOff>152400</xdr:colOff>
                    <xdr:row>24</xdr:row>
                    <xdr:rowOff>95250</xdr:rowOff>
                  </to>
                </anchor>
              </controlPr>
            </control>
          </mc:Choice>
        </mc:AlternateContent>
        <mc:AlternateContent xmlns:mc="http://schemas.openxmlformats.org/markup-compatibility/2006">
          <mc:Choice Requires="x14">
            <control shapeId="13996" r:id="rId87" name="Option Button 4780">
              <controlPr defaultSize="0" autoFill="0" autoLine="0" autoPict="0">
                <anchor moveWithCells="1" sizeWithCells="1">
                  <from>
                    <xdr:col>11</xdr:col>
                    <xdr:colOff>209550</xdr:colOff>
                    <xdr:row>22</xdr:row>
                    <xdr:rowOff>123825</xdr:rowOff>
                  </from>
                  <to>
                    <xdr:col>11</xdr:col>
                    <xdr:colOff>514350</xdr:colOff>
                    <xdr:row>24</xdr:row>
                    <xdr:rowOff>38100</xdr:rowOff>
                  </to>
                </anchor>
              </controlPr>
            </control>
          </mc:Choice>
        </mc:AlternateContent>
        <mc:AlternateContent xmlns:mc="http://schemas.openxmlformats.org/markup-compatibility/2006">
          <mc:Choice Requires="x14">
            <control shapeId="13997" r:id="rId88" name="Option Button 4781">
              <controlPr defaultSize="0" autoFill="0" autoLine="0" autoPict="0">
                <anchor moveWithCells="1" sizeWithCells="1">
                  <from>
                    <xdr:col>13</xdr:col>
                    <xdr:colOff>219075</xdr:colOff>
                    <xdr:row>22</xdr:row>
                    <xdr:rowOff>142875</xdr:rowOff>
                  </from>
                  <to>
                    <xdr:col>13</xdr:col>
                    <xdr:colOff>523875</xdr:colOff>
                    <xdr:row>24</xdr:row>
                    <xdr:rowOff>28575</xdr:rowOff>
                  </to>
                </anchor>
              </controlPr>
            </control>
          </mc:Choice>
        </mc:AlternateContent>
        <mc:AlternateContent xmlns:mc="http://schemas.openxmlformats.org/markup-compatibility/2006">
          <mc:Choice Requires="x14">
            <control shapeId="13998" r:id="rId89" name="Group Box 4782">
              <controlPr defaultSize="0" autoFill="0" autoPict="0">
                <anchor moveWithCells="1" sizeWithCells="1">
                  <from>
                    <xdr:col>11</xdr:col>
                    <xdr:colOff>19050</xdr:colOff>
                    <xdr:row>22</xdr:row>
                    <xdr:rowOff>66675</xdr:rowOff>
                  </from>
                  <to>
                    <xdr:col>13</xdr:col>
                    <xdr:colOff>628650</xdr:colOff>
                    <xdr:row>24</xdr:row>
                    <xdr:rowOff>76200</xdr:rowOff>
                  </to>
                </anchor>
              </controlPr>
            </control>
          </mc:Choice>
        </mc:AlternateContent>
        <mc:AlternateContent xmlns:mc="http://schemas.openxmlformats.org/markup-compatibility/2006">
          <mc:Choice Requires="x14">
            <control shapeId="13993" r:id="rId90" name="Option Button 4777">
              <controlPr defaultSize="0" autoFill="0" autoLine="0" autoPict="0">
                <anchor moveWithCells="1" sizeWithCells="1">
                  <from>
                    <xdr:col>15</xdr:col>
                    <xdr:colOff>238125</xdr:colOff>
                    <xdr:row>21</xdr:row>
                    <xdr:rowOff>104775</xdr:rowOff>
                  </from>
                  <to>
                    <xdr:col>15</xdr:col>
                    <xdr:colOff>542925</xdr:colOff>
                    <xdr:row>23</xdr:row>
                    <xdr:rowOff>57150</xdr:rowOff>
                  </to>
                </anchor>
              </controlPr>
            </control>
          </mc:Choice>
        </mc:AlternateContent>
        <mc:AlternateContent xmlns:mc="http://schemas.openxmlformats.org/markup-compatibility/2006">
          <mc:Choice Requires="x14">
            <control shapeId="13994" r:id="rId91" name="Option Button 4778">
              <controlPr defaultSize="0" autoFill="0" autoLine="0" autoPict="0">
                <anchor moveWithCells="1" sizeWithCells="1">
                  <from>
                    <xdr:col>16</xdr:col>
                    <xdr:colOff>295275</xdr:colOff>
                    <xdr:row>21</xdr:row>
                    <xdr:rowOff>123825</xdr:rowOff>
                  </from>
                  <to>
                    <xdr:col>16</xdr:col>
                    <xdr:colOff>600075</xdr:colOff>
                    <xdr:row>23</xdr:row>
                    <xdr:rowOff>47625</xdr:rowOff>
                  </to>
                </anchor>
              </controlPr>
            </control>
          </mc:Choice>
        </mc:AlternateContent>
        <mc:AlternateContent xmlns:mc="http://schemas.openxmlformats.org/markup-compatibility/2006">
          <mc:Choice Requires="x14">
            <control shapeId="13995" r:id="rId92" name="Group Box 4779">
              <controlPr defaultSize="0" autoFill="0" autoPict="0">
                <anchor moveWithCells="1" sizeWithCells="1">
                  <from>
                    <xdr:col>15</xdr:col>
                    <xdr:colOff>28575</xdr:colOff>
                    <xdr:row>21</xdr:row>
                    <xdr:rowOff>76200</xdr:rowOff>
                  </from>
                  <to>
                    <xdr:col>17</xdr:col>
                    <xdr:colOff>152400</xdr:colOff>
                    <xdr:row>23</xdr:row>
                    <xdr:rowOff>76200</xdr:rowOff>
                  </to>
                </anchor>
              </controlPr>
            </control>
          </mc:Choice>
        </mc:AlternateContent>
        <mc:AlternateContent xmlns:mc="http://schemas.openxmlformats.org/markup-compatibility/2006">
          <mc:Choice Requires="x14">
            <control shapeId="13965" r:id="rId93" name="Option Button 4749">
              <controlPr defaultSize="0" autoFill="0" autoLine="0" autoPict="0">
                <anchor moveWithCells="1" sizeWithCells="1">
                  <from>
                    <xdr:col>11</xdr:col>
                    <xdr:colOff>209550</xdr:colOff>
                    <xdr:row>21</xdr:row>
                    <xdr:rowOff>123825</xdr:rowOff>
                  </from>
                  <to>
                    <xdr:col>11</xdr:col>
                    <xdr:colOff>514350</xdr:colOff>
                    <xdr:row>23</xdr:row>
                    <xdr:rowOff>38100</xdr:rowOff>
                  </to>
                </anchor>
              </controlPr>
            </control>
          </mc:Choice>
        </mc:AlternateContent>
        <mc:AlternateContent xmlns:mc="http://schemas.openxmlformats.org/markup-compatibility/2006">
          <mc:Choice Requires="x14">
            <control shapeId="13966" r:id="rId94" name="Option Button 4750">
              <controlPr defaultSize="0" autoFill="0" autoLine="0" autoPict="0">
                <anchor moveWithCells="1" sizeWithCells="1">
                  <from>
                    <xdr:col>12</xdr:col>
                    <xdr:colOff>247650</xdr:colOff>
                    <xdr:row>21</xdr:row>
                    <xdr:rowOff>133350</xdr:rowOff>
                  </from>
                  <to>
                    <xdr:col>12</xdr:col>
                    <xdr:colOff>552450</xdr:colOff>
                    <xdr:row>23</xdr:row>
                    <xdr:rowOff>28575</xdr:rowOff>
                  </to>
                </anchor>
              </controlPr>
            </control>
          </mc:Choice>
        </mc:AlternateContent>
        <mc:AlternateContent xmlns:mc="http://schemas.openxmlformats.org/markup-compatibility/2006">
          <mc:Choice Requires="x14">
            <control shapeId="13967" r:id="rId95" name="Option Button 4751">
              <controlPr defaultSize="0" autoFill="0" autoLine="0" autoPict="0">
                <anchor moveWithCells="1" sizeWithCells="1">
                  <from>
                    <xdr:col>13</xdr:col>
                    <xdr:colOff>219075</xdr:colOff>
                    <xdr:row>21</xdr:row>
                    <xdr:rowOff>142875</xdr:rowOff>
                  </from>
                  <to>
                    <xdr:col>13</xdr:col>
                    <xdr:colOff>523875</xdr:colOff>
                    <xdr:row>23</xdr:row>
                    <xdr:rowOff>28575</xdr:rowOff>
                  </to>
                </anchor>
              </controlPr>
            </control>
          </mc:Choice>
        </mc:AlternateContent>
        <mc:AlternateContent xmlns:mc="http://schemas.openxmlformats.org/markup-compatibility/2006">
          <mc:Choice Requires="x14">
            <control shapeId="13968" r:id="rId96" name="Group Box 4752">
              <controlPr defaultSize="0" autoFill="0" autoPict="0">
                <anchor moveWithCells="1" sizeWithCells="1">
                  <from>
                    <xdr:col>11</xdr:col>
                    <xdr:colOff>38100</xdr:colOff>
                    <xdr:row>21</xdr:row>
                    <xdr:rowOff>85725</xdr:rowOff>
                  </from>
                  <to>
                    <xdr:col>13</xdr:col>
                    <xdr:colOff>628650</xdr:colOff>
                    <xdr:row>23</xdr:row>
                    <xdr:rowOff>104775</xdr:rowOff>
                  </to>
                </anchor>
              </controlPr>
            </control>
          </mc:Choice>
        </mc:AlternateContent>
        <mc:AlternateContent xmlns:mc="http://schemas.openxmlformats.org/markup-compatibility/2006">
          <mc:Choice Requires="x14">
            <control shapeId="13939" r:id="rId97" name="Option Button 4723">
              <controlPr defaultSize="0" autoFill="0" autoLine="0" autoPict="0">
                <anchor moveWithCells="1" sizeWithCells="1">
                  <from>
                    <xdr:col>15</xdr:col>
                    <xdr:colOff>238125</xdr:colOff>
                    <xdr:row>20</xdr:row>
                    <xdr:rowOff>123825</xdr:rowOff>
                  </from>
                  <to>
                    <xdr:col>15</xdr:col>
                    <xdr:colOff>561975</xdr:colOff>
                    <xdr:row>22</xdr:row>
                    <xdr:rowOff>47625</xdr:rowOff>
                  </to>
                </anchor>
              </controlPr>
            </control>
          </mc:Choice>
        </mc:AlternateContent>
        <mc:AlternateContent xmlns:mc="http://schemas.openxmlformats.org/markup-compatibility/2006">
          <mc:Choice Requires="x14">
            <control shapeId="13940" r:id="rId98" name="Option Button 4724">
              <controlPr defaultSize="0" autoFill="0" autoLine="0" autoPict="0">
                <anchor moveWithCells="1" sizeWithCells="1">
                  <from>
                    <xdr:col>16</xdr:col>
                    <xdr:colOff>295275</xdr:colOff>
                    <xdr:row>20</xdr:row>
                    <xdr:rowOff>123825</xdr:rowOff>
                  </from>
                  <to>
                    <xdr:col>16</xdr:col>
                    <xdr:colOff>600075</xdr:colOff>
                    <xdr:row>22</xdr:row>
                    <xdr:rowOff>38100</xdr:rowOff>
                  </to>
                </anchor>
              </controlPr>
            </control>
          </mc:Choice>
        </mc:AlternateContent>
        <mc:AlternateContent xmlns:mc="http://schemas.openxmlformats.org/markup-compatibility/2006">
          <mc:Choice Requires="x14">
            <control shapeId="13941" r:id="rId99" name="Group Box 4725">
              <controlPr defaultSize="0" autoFill="0" autoPict="0">
                <anchor moveWithCells="1" sizeWithCells="1">
                  <from>
                    <xdr:col>15</xdr:col>
                    <xdr:colOff>28575</xdr:colOff>
                    <xdr:row>20</xdr:row>
                    <xdr:rowOff>85725</xdr:rowOff>
                  </from>
                  <to>
                    <xdr:col>17</xdr:col>
                    <xdr:colOff>142875</xdr:colOff>
                    <xdr:row>22</xdr:row>
                    <xdr:rowOff>85725</xdr:rowOff>
                  </to>
                </anchor>
              </controlPr>
            </control>
          </mc:Choice>
        </mc:AlternateContent>
        <mc:AlternateContent xmlns:mc="http://schemas.openxmlformats.org/markup-compatibility/2006">
          <mc:Choice Requires="x14">
            <control shapeId="13914" r:id="rId100" name="Option Button 4698">
              <controlPr defaultSize="0" autoFill="0" autoLine="0" autoPict="0">
                <anchor moveWithCells="1" sizeWithCells="1">
                  <from>
                    <xdr:col>11</xdr:col>
                    <xdr:colOff>209550</xdr:colOff>
                    <xdr:row>20</xdr:row>
                    <xdr:rowOff>133350</xdr:rowOff>
                  </from>
                  <to>
                    <xdr:col>11</xdr:col>
                    <xdr:colOff>514350</xdr:colOff>
                    <xdr:row>22</xdr:row>
                    <xdr:rowOff>38100</xdr:rowOff>
                  </to>
                </anchor>
              </controlPr>
            </control>
          </mc:Choice>
        </mc:AlternateContent>
        <mc:AlternateContent xmlns:mc="http://schemas.openxmlformats.org/markup-compatibility/2006">
          <mc:Choice Requires="x14">
            <control shapeId="13915" r:id="rId101" name="Option Button 4699">
              <controlPr defaultSize="0" autoFill="0" autoLine="0" autoPict="0">
                <anchor moveWithCells="1" sizeWithCells="1">
                  <from>
                    <xdr:col>12</xdr:col>
                    <xdr:colOff>247650</xdr:colOff>
                    <xdr:row>20</xdr:row>
                    <xdr:rowOff>133350</xdr:rowOff>
                  </from>
                  <to>
                    <xdr:col>12</xdr:col>
                    <xdr:colOff>552450</xdr:colOff>
                    <xdr:row>22</xdr:row>
                    <xdr:rowOff>38100</xdr:rowOff>
                  </to>
                </anchor>
              </controlPr>
            </control>
          </mc:Choice>
        </mc:AlternateContent>
        <mc:AlternateContent xmlns:mc="http://schemas.openxmlformats.org/markup-compatibility/2006">
          <mc:Choice Requires="x14">
            <control shapeId="13937" r:id="rId102" name="Option Button 4721">
              <controlPr defaultSize="0" autoFill="0" autoLine="0" autoPict="0">
                <anchor moveWithCells="1" sizeWithCells="1">
                  <from>
                    <xdr:col>13</xdr:col>
                    <xdr:colOff>219075</xdr:colOff>
                    <xdr:row>20</xdr:row>
                    <xdr:rowOff>133350</xdr:rowOff>
                  </from>
                  <to>
                    <xdr:col>13</xdr:col>
                    <xdr:colOff>523875</xdr:colOff>
                    <xdr:row>22</xdr:row>
                    <xdr:rowOff>38100</xdr:rowOff>
                  </to>
                </anchor>
              </controlPr>
            </control>
          </mc:Choice>
        </mc:AlternateContent>
        <mc:AlternateContent xmlns:mc="http://schemas.openxmlformats.org/markup-compatibility/2006">
          <mc:Choice Requires="x14">
            <control shapeId="13938" r:id="rId103" name="Group Box 4722">
              <controlPr defaultSize="0" autoFill="0" autoPict="0">
                <anchor moveWithCells="1" sizeWithCells="1">
                  <from>
                    <xdr:col>11</xdr:col>
                    <xdr:colOff>28575</xdr:colOff>
                    <xdr:row>20</xdr:row>
                    <xdr:rowOff>76200</xdr:rowOff>
                  </from>
                  <to>
                    <xdr:col>13</xdr:col>
                    <xdr:colOff>628650</xdr:colOff>
                    <xdr:row>22</xdr:row>
                    <xdr:rowOff>85725</xdr:rowOff>
                  </to>
                </anchor>
              </controlPr>
            </control>
          </mc:Choice>
        </mc:AlternateContent>
        <mc:AlternateContent xmlns:mc="http://schemas.openxmlformats.org/markup-compatibility/2006">
          <mc:Choice Requires="x14">
            <control shapeId="13910" r:id="rId104" name="Option Button 4694">
              <controlPr defaultSize="0" autoFill="0" autoLine="0" autoPict="0">
                <anchor moveWithCells="1" sizeWithCells="1">
                  <from>
                    <xdr:col>15</xdr:col>
                    <xdr:colOff>238125</xdr:colOff>
                    <xdr:row>19</xdr:row>
                    <xdr:rowOff>133350</xdr:rowOff>
                  </from>
                  <to>
                    <xdr:col>15</xdr:col>
                    <xdr:colOff>542925</xdr:colOff>
                    <xdr:row>21</xdr:row>
                    <xdr:rowOff>38100</xdr:rowOff>
                  </to>
                </anchor>
              </controlPr>
            </control>
          </mc:Choice>
        </mc:AlternateContent>
        <mc:AlternateContent xmlns:mc="http://schemas.openxmlformats.org/markup-compatibility/2006">
          <mc:Choice Requires="x14">
            <control shapeId="13911" r:id="rId105" name="Option Button 4695">
              <controlPr defaultSize="0" autoFill="0" autoLine="0" autoPict="0">
                <anchor moveWithCells="1" sizeWithCells="1">
                  <from>
                    <xdr:col>16</xdr:col>
                    <xdr:colOff>295275</xdr:colOff>
                    <xdr:row>19</xdr:row>
                    <xdr:rowOff>133350</xdr:rowOff>
                  </from>
                  <to>
                    <xdr:col>16</xdr:col>
                    <xdr:colOff>600075</xdr:colOff>
                    <xdr:row>21</xdr:row>
                    <xdr:rowOff>19050</xdr:rowOff>
                  </to>
                </anchor>
              </controlPr>
            </control>
          </mc:Choice>
        </mc:AlternateContent>
        <mc:AlternateContent xmlns:mc="http://schemas.openxmlformats.org/markup-compatibility/2006">
          <mc:Choice Requires="x14">
            <control shapeId="13913" r:id="rId106" name="Group Box 4697">
              <controlPr defaultSize="0" autoFill="0" autoPict="0">
                <anchor moveWithCells="1" sizeWithCells="1">
                  <from>
                    <xdr:col>15</xdr:col>
                    <xdr:colOff>19050</xdr:colOff>
                    <xdr:row>19</xdr:row>
                    <xdr:rowOff>85725</xdr:rowOff>
                  </from>
                  <to>
                    <xdr:col>17</xdr:col>
                    <xdr:colOff>161925</xdr:colOff>
                    <xdr:row>21</xdr:row>
                    <xdr:rowOff>85725</xdr:rowOff>
                  </to>
                </anchor>
              </controlPr>
            </control>
          </mc:Choice>
        </mc:AlternateContent>
        <mc:AlternateContent xmlns:mc="http://schemas.openxmlformats.org/markup-compatibility/2006">
          <mc:Choice Requires="x14">
            <control shapeId="13908" r:id="rId107" name="Option Button 4692">
              <controlPr defaultSize="0" autoFill="0" autoLine="0" autoPict="0">
                <anchor moveWithCells="1" sizeWithCells="1">
                  <from>
                    <xdr:col>11</xdr:col>
                    <xdr:colOff>209550</xdr:colOff>
                    <xdr:row>19</xdr:row>
                    <xdr:rowOff>142875</xdr:rowOff>
                  </from>
                  <to>
                    <xdr:col>11</xdr:col>
                    <xdr:colOff>514350</xdr:colOff>
                    <xdr:row>21</xdr:row>
                    <xdr:rowOff>28575</xdr:rowOff>
                  </to>
                </anchor>
              </controlPr>
            </control>
          </mc:Choice>
        </mc:AlternateContent>
        <mc:AlternateContent xmlns:mc="http://schemas.openxmlformats.org/markup-compatibility/2006">
          <mc:Choice Requires="x14">
            <control shapeId="13909" r:id="rId108" name="Option Button 4693">
              <controlPr defaultSize="0" autoFill="0" autoLine="0" autoPict="0">
                <anchor moveWithCells="1" sizeWithCells="1">
                  <from>
                    <xdr:col>13</xdr:col>
                    <xdr:colOff>219075</xdr:colOff>
                    <xdr:row>19</xdr:row>
                    <xdr:rowOff>133350</xdr:rowOff>
                  </from>
                  <to>
                    <xdr:col>13</xdr:col>
                    <xdr:colOff>523875</xdr:colOff>
                    <xdr:row>21</xdr:row>
                    <xdr:rowOff>19050</xdr:rowOff>
                  </to>
                </anchor>
              </controlPr>
            </control>
          </mc:Choice>
        </mc:AlternateContent>
        <mc:AlternateContent xmlns:mc="http://schemas.openxmlformats.org/markup-compatibility/2006">
          <mc:Choice Requires="x14">
            <control shapeId="13912" r:id="rId109" name="Group Box 4696">
              <controlPr defaultSize="0" autoFill="0" autoPict="0">
                <anchor moveWithCells="1" sizeWithCells="1">
                  <from>
                    <xdr:col>11</xdr:col>
                    <xdr:colOff>28575</xdr:colOff>
                    <xdr:row>19</xdr:row>
                    <xdr:rowOff>95250</xdr:rowOff>
                  </from>
                  <to>
                    <xdr:col>13</xdr:col>
                    <xdr:colOff>638175</xdr:colOff>
                    <xdr:row>21</xdr:row>
                    <xdr:rowOff>85725</xdr:rowOff>
                  </to>
                </anchor>
              </controlPr>
            </control>
          </mc:Choice>
        </mc:AlternateContent>
        <mc:AlternateContent xmlns:mc="http://schemas.openxmlformats.org/markup-compatibility/2006">
          <mc:Choice Requires="x14">
            <control shapeId="13891" r:id="rId110" name="Option Button 4675">
              <controlPr defaultSize="0" autoFill="0" autoLine="0" autoPict="0">
                <anchor moveWithCells="1" sizeWithCells="1">
                  <from>
                    <xdr:col>15</xdr:col>
                    <xdr:colOff>238125</xdr:colOff>
                    <xdr:row>18</xdr:row>
                    <xdr:rowOff>104775</xdr:rowOff>
                  </from>
                  <to>
                    <xdr:col>15</xdr:col>
                    <xdr:colOff>542925</xdr:colOff>
                    <xdr:row>20</xdr:row>
                    <xdr:rowOff>38100</xdr:rowOff>
                  </to>
                </anchor>
              </controlPr>
            </control>
          </mc:Choice>
        </mc:AlternateContent>
        <mc:AlternateContent xmlns:mc="http://schemas.openxmlformats.org/markup-compatibility/2006">
          <mc:Choice Requires="x14">
            <control shapeId="13892" r:id="rId111" name="Option Button 4676">
              <controlPr defaultSize="0" autoFill="0" autoLine="0" autoPict="0">
                <anchor moveWithCells="1" sizeWithCells="1">
                  <from>
                    <xdr:col>16</xdr:col>
                    <xdr:colOff>295275</xdr:colOff>
                    <xdr:row>18</xdr:row>
                    <xdr:rowOff>104775</xdr:rowOff>
                  </from>
                  <to>
                    <xdr:col>16</xdr:col>
                    <xdr:colOff>600075</xdr:colOff>
                    <xdr:row>20</xdr:row>
                    <xdr:rowOff>57150</xdr:rowOff>
                  </to>
                </anchor>
              </controlPr>
            </control>
          </mc:Choice>
        </mc:AlternateContent>
        <mc:AlternateContent xmlns:mc="http://schemas.openxmlformats.org/markup-compatibility/2006">
          <mc:Choice Requires="x14">
            <control shapeId="13893" r:id="rId112" name="Group Box 4677">
              <controlPr defaultSize="0" autoFill="0" autoPict="0">
                <anchor moveWithCells="1" sizeWithCells="1">
                  <from>
                    <xdr:col>15</xdr:col>
                    <xdr:colOff>28575</xdr:colOff>
                    <xdr:row>18</xdr:row>
                    <xdr:rowOff>76200</xdr:rowOff>
                  </from>
                  <to>
                    <xdr:col>17</xdr:col>
                    <xdr:colOff>152400</xdr:colOff>
                    <xdr:row>20</xdr:row>
                    <xdr:rowOff>85725</xdr:rowOff>
                  </to>
                </anchor>
              </controlPr>
            </control>
          </mc:Choice>
        </mc:AlternateContent>
        <mc:AlternateContent xmlns:mc="http://schemas.openxmlformats.org/markup-compatibility/2006">
          <mc:Choice Requires="x14">
            <control shapeId="13887" r:id="rId113" name="Option Button 4671">
              <controlPr defaultSize="0" autoFill="0" autoLine="0" autoPict="0">
                <anchor moveWithCells="1" sizeWithCells="1">
                  <from>
                    <xdr:col>11</xdr:col>
                    <xdr:colOff>209550</xdr:colOff>
                    <xdr:row>18</xdr:row>
                    <xdr:rowOff>133350</xdr:rowOff>
                  </from>
                  <to>
                    <xdr:col>11</xdr:col>
                    <xdr:colOff>514350</xdr:colOff>
                    <xdr:row>20</xdr:row>
                    <xdr:rowOff>28575</xdr:rowOff>
                  </to>
                </anchor>
              </controlPr>
            </control>
          </mc:Choice>
        </mc:AlternateContent>
        <mc:AlternateContent xmlns:mc="http://schemas.openxmlformats.org/markup-compatibility/2006">
          <mc:Choice Requires="x14">
            <control shapeId="13888" r:id="rId114" name="Option Button 4672">
              <controlPr defaultSize="0" autoFill="0" autoLine="0" autoPict="0">
                <anchor moveWithCells="1" sizeWithCells="1">
                  <from>
                    <xdr:col>12</xdr:col>
                    <xdr:colOff>247650</xdr:colOff>
                    <xdr:row>18</xdr:row>
                    <xdr:rowOff>133350</xdr:rowOff>
                  </from>
                  <to>
                    <xdr:col>12</xdr:col>
                    <xdr:colOff>552450</xdr:colOff>
                    <xdr:row>20</xdr:row>
                    <xdr:rowOff>28575</xdr:rowOff>
                  </to>
                </anchor>
              </controlPr>
            </control>
          </mc:Choice>
        </mc:AlternateContent>
        <mc:AlternateContent xmlns:mc="http://schemas.openxmlformats.org/markup-compatibility/2006">
          <mc:Choice Requires="x14">
            <control shapeId="13889" r:id="rId115" name="Option Button 4673">
              <controlPr defaultSize="0" autoFill="0" autoLine="0" autoPict="0">
                <anchor moveWithCells="1" sizeWithCells="1">
                  <from>
                    <xdr:col>13</xdr:col>
                    <xdr:colOff>219075</xdr:colOff>
                    <xdr:row>18</xdr:row>
                    <xdr:rowOff>114300</xdr:rowOff>
                  </from>
                  <to>
                    <xdr:col>13</xdr:col>
                    <xdr:colOff>523875</xdr:colOff>
                    <xdr:row>20</xdr:row>
                    <xdr:rowOff>38100</xdr:rowOff>
                  </to>
                </anchor>
              </controlPr>
            </control>
          </mc:Choice>
        </mc:AlternateContent>
        <mc:AlternateContent xmlns:mc="http://schemas.openxmlformats.org/markup-compatibility/2006">
          <mc:Choice Requires="x14">
            <control shapeId="13890" r:id="rId116" name="Group Box 4674">
              <controlPr defaultSize="0" autoFill="0" autoPict="0">
                <anchor moveWithCells="1" sizeWithCells="1">
                  <from>
                    <xdr:col>11</xdr:col>
                    <xdr:colOff>28575</xdr:colOff>
                    <xdr:row>18</xdr:row>
                    <xdr:rowOff>76200</xdr:rowOff>
                  </from>
                  <to>
                    <xdr:col>13</xdr:col>
                    <xdr:colOff>619125</xdr:colOff>
                    <xdr:row>20</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3204B-5014-4BBB-BF4D-0BC46DA02B0A}">
  <dimension ref="A1:N57"/>
  <sheetViews>
    <sheetView showGridLines="0" zoomScaleNormal="100" workbookViewId="0">
      <selection activeCell="K7" sqref="K7"/>
    </sheetView>
  </sheetViews>
  <sheetFormatPr defaultRowHeight="13.5"/>
  <cols>
    <col min="1" max="1" width="2.625" customWidth="1"/>
    <col min="2" max="2" width="12" customWidth="1"/>
    <col min="8" max="8" width="9" customWidth="1"/>
  </cols>
  <sheetData>
    <row r="1" spans="1:14">
      <c r="B1" t="s">
        <v>521</v>
      </c>
      <c r="N1" t="s">
        <v>517</v>
      </c>
    </row>
    <row r="3" spans="1:14" ht="21">
      <c r="A3" s="729" t="s">
        <v>522</v>
      </c>
      <c r="B3" s="730"/>
      <c r="C3" s="730"/>
      <c r="D3" s="730"/>
      <c r="E3" s="730"/>
      <c r="F3" s="730"/>
      <c r="G3" s="730"/>
      <c r="H3" s="730"/>
      <c r="I3" s="730"/>
      <c r="J3" s="730"/>
      <c r="K3" s="730"/>
      <c r="L3" s="730"/>
      <c r="M3" s="730"/>
      <c r="N3" s="730"/>
    </row>
    <row r="5" spans="1:14" ht="17.25" thickBot="1">
      <c r="B5" s="334" t="s">
        <v>524</v>
      </c>
      <c r="C5" t="s">
        <v>523</v>
      </c>
    </row>
    <row r="6" spans="1:14" ht="24.95" customHeight="1">
      <c r="B6" s="731" t="s">
        <v>282</v>
      </c>
      <c r="C6" s="732"/>
      <c r="D6" s="732" t="str">
        <f>IF(宣言书!$F$5="","",宣言书!$F$5)</f>
        <v/>
      </c>
      <c r="E6" s="732"/>
      <c r="F6" s="732"/>
      <c r="G6" s="733"/>
    </row>
    <row r="7" spans="1:14" ht="24.95" customHeight="1">
      <c r="B7" s="734" t="s">
        <v>529</v>
      </c>
      <c r="C7" s="721"/>
      <c r="D7" s="721" t="str">
        <f>IF(宣言书!$F$6="","",宣言书!$F$6)</f>
        <v/>
      </c>
      <c r="E7" s="721"/>
      <c r="F7" s="721"/>
      <c r="G7" s="722"/>
    </row>
    <row r="8" spans="1:14" ht="24.95" customHeight="1">
      <c r="B8" s="734" t="s">
        <v>530</v>
      </c>
      <c r="C8" s="721"/>
      <c r="D8" s="721" t="str">
        <f>IF(宣言书!$F$7="","",宣言书!$F$7)</f>
        <v/>
      </c>
      <c r="E8" s="721"/>
      <c r="F8" s="721"/>
      <c r="G8" s="722"/>
    </row>
    <row r="9" spans="1:14" ht="24.95" customHeight="1">
      <c r="B9" s="720" t="s">
        <v>284</v>
      </c>
      <c r="C9" s="721"/>
      <c r="D9" s="721" t="str">
        <f>IF(宣言书!$F$8="","",宣言书!$F$8)</f>
        <v/>
      </c>
      <c r="E9" s="721"/>
      <c r="F9" s="721"/>
      <c r="G9" s="722"/>
    </row>
    <row r="10" spans="1:14" ht="24.95" customHeight="1" thickBot="1">
      <c r="B10" s="723" t="s">
        <v>518</v>
      </c>
      <c r="C10" s="724"/>
      <c r="D10" s="724" t="str">
        <f>IF(宣言书!$F$9="","",宣言书!$F$9)</f>
        <v/>
      </c>
      <c r="E10" s="724"/>
      <c r="F10" s="724"/>
      <c r="G10" s="725"/>
    </row>
    <row r="12" spans="1:14" ht="15.75" thickBot="1">
      <c r="B12" s="334" t="s">
        <v>525</v>
      </c>
      <c r="C12" t="s">
        <v>526</v>
      </c>
    </row>
    <row r="13" spans="1:14">
      <c r="B13" s="726" t="s">
        <v>519</v>
      </c>
      <c r="C13" s="727"/>
      <c r="D13" s="727"/>
      <c r="E13" s="727" t="s">
        <v>527</v>
      </c>
      <c r="F13" s="727"/>
      <c r="G13" s="727"/>
      <c r="H13" s="727"/>
      <c r="I13" s="727"/>
      <c r="J13" s="727"/>
      <c r="K13" s="727"/>
      <c r="L13" s="728"/>
    </row>
    <row r="14" spans="1:14" ht="24.95" customHeight="1" thickBot="1">
      <c r="B14" s="716" t="str">
        <f>IF(宣言书!$B$14="","",宣言书!$B$14)</f>
        <v/>
      </c>
      <c r="C14" s="717"/>
      <c r="D14" s="717"/>
      <c r="E14" s="717" t="str">
        <f>IF(宣言书!$J$14="","",宣言书!$J$14)</f>
        <v/>
      </c>
      <c r="F14" s="717"/>
      <c r="G14" s="717"/>
      <c r="H14" s="717"/>
      <c r="I14" s="717"/>
      <c r="J14" s="717"/>
      <c r="K14" s="717"/>
      <c r="L14" s="718"/>
    </row>
    <row r="16" spans="1:14">
      <c r="B16" s="334"/>
    </row>
    <row r="17" spans="2:14">
      <c r="B17" s="719" t="s">
        <v>519</v>
      </c>
      <c r="C17" s="719"/>
      <c r="D17" s="719"/>
      <c r="E17" s="719"/>
      <c r="F17" s="719"/>
      <c r="G17" s="719" t="s">
        <v>528</v>
      </c>
      <c r="H17" s="719"/>
      <c r="I17" s="719"/>
      <c r="J17" s="719"/>
      <c r="K17" s="719"/>
      <c r="L17" s="719"/>
      <c r="M17" s="719"/>
      <c r="N17" s="719"/>
    </row>
    <row r="18" spans="2:14" ht="24.95" customHeight="1">
      <c r="B18" s="715"/>
      <c r="C18" s="715"/>
      <c r="D18" s="715"/>
      <c r="E18" s="715"/>
      <c r="F18" s="715"/>
      <c r="G18" s="715"/>
      <c r="H18" s="715"/>
      <c r="I18" s="715"/>
      <c r="J18" s="715"/>
      <c r="K18" s="715"/>
      <c r="L18" s="715"/>
      <c r="M18" s="715"/>
      <c r="N18" s="715"/>
    </row>
    <row r="19" spans="2:14" ht="24.95" customHeight="1">
      <c r="B19" s="715"/>
      <c r="C19" s="715"/>
      <c r="D19" s="715"/>
      <c r="E19" s="715"/>
      <c r="F19" s="715"/>
      <c r="G19" s="715"/>
      <c r="H19" s="715"/>
      <c r="I19" s="715"/>
      <c r="J19" s="715"/>
      <c r="K19" s="715"/>
      <c r="L19" s="715"/>
      <c r="M19" s="715"/>
      <c r="N19" s="715"/>
    </row>
    <row r="20" spans="2:14" ht="24.95" customHeight="1">
      <c r="B20" s="715"/>
      <c r="C20" s="715"/>
      <c r="D20" s="715"/>
      <c r="E20" s="715"/>
      <c r="F20" s="715"/>
      <c r="G20" s="715"/>
      <c r="H20" s="715"/>
      <c r="I20" s="715"/>
      <c r="J20" s="715"/>
      <c r="K20" s="715"/>
      <c r="L20" s="715"/>
      <c r="M20" s="715"/>
      <c r="N20" s="715"/>
    </row>
    <row r="21" spans="2:14" ht="24.95" customHeight="1">
      <c r="B21" s="715"/>
      <c r="C21" s="715"/>
      <c r="D21" s="715"/>
      <c r="E21" s="715"/>
      <c r="F21" s="715"/>
      <c r="G21" s="715"/>
      <c r="H21" s="715"/>
      <c r="I21" s="715"/>
      <c r="J21" s="715"/>
      <c r="K21" s="715"/>
      <c r="L21" s="715"/>
      <c r="M21" s="715"/>
      <c r="N21" s="715"/>
    </row>
    <row r="22" spans="2:14" ht="24.95" customHeight="1">
      <c r="B22" s="715"/>
      <c r="C22" s="715"/>
      <c r="D22" s="715"/>
      <c r="E22" s="715"/>
      <c r="F22" s="715"/>
      <c r="G22" s="715"/>
      <c r="H22" s="715"/>
      <c r="I22" s="715"/>
      <c r="J22" s="715"/>
      <c r="K22" s="715"/>
      <c r="L22" s="715"/>
      <c r="M22" s="715"/>
      <c r="N22" s="715"/>
    </row>
    <row r="23" spans="2:14" ht="24.95" customHeight="1">
      <c r="B23" s="715"/>
      <c r="C23" s="715"/>
      <c r="D23" s="715"/>
      <c r="E23" s="715"/>
      <c r="F23" s="715"/>
      <c r="G23" s="715"/>
      <c r="H23" s="715"/>
      <c r="I23" s="715"/>
      <c r="J23" s="715"/>
      <c r="K23" s="715"/>
      <c r="L23" s="715"/>
      <c r="M23" s="715"/>
      <c r="N23" s="715"/>
    </row>
    <row r="24" spans="2:14" ht="24.95" customHeight="1">
      <c r="B24" s="715"/>
      <c r="C24" s="715"/>
      <c r="D24" s="715"/>
      <c r="E24" s="715"/>
      <c r="F24" s="715"/>
      <c r="G24" s="715"/>
      <c r="H24" s="715"/>
      <c r="I24" s="715"/>
      <c r="J24" s="715"/>
      <c r="K24" s="715"/>
      <c r="L24" s="715"/>
      <c r="M24" s="715"/>
      <c r="N24" s="715"/>
    </row>
    <row r="25" spans="2:14" ht="24.95" customHeight="1">
      <c r="B25" s="715"/>
      <c r="C25" s="715"/>
      <c r="D25" s="715"/>
      <c r="E25" s="715"/>
      <c r="F25" s="715"/>
      <c r="G25" s="715"/>
      <c r="H25" s="715"/>
      <c r="I25" s="715"/>
      <c r="J25" s="715"/>
      <c r="K25" s="715"/>
      <c r="L25" s="715"/>
      <c r="M25" s="715"/>
      <c r="N25" s="715"/>
    </row>
    <row r="26" spans="2:14" ht="24.95" customHeight="1">
      <c r="B26" s="715"/>
      <c r="C26" s="715"/>
      <c r="D26" s="715"/>
      <c r="E26" s="715"/>
      <c r="F26" s="715"/>
      <c r="G26" s="715"/>
      <c r="H26" s="715"/>
      <c r="I26" s="715"/>
      <c r="J26" s="715"/>
      <c r="K26" s="715"/>
      <c r="L26" s="715"/>
      <c r="M26" s="715"/>
      <c r="N26" s="715"/>
    </row>
    <row r="27" spans="2:14" ht="24.95" customHeight="1">
      <c r="B27" s="715"/>
      <c r="C27" s="715"/>
      <c r="D27" s="715"/>
      <c r="E27" s="715"/>
      <c r="F27" s="715"/>
      <c r="G27" s="715"/>
      <c r="H27" s="715"/>
      <c r="I27" s="715"/>
      <c r="J27" s="715"/>
      <c r="K27" s="715"/>
      <c r="L27" s="715"/>
      <c r="M27" s="715"/>
      <c r="N27" s="715"/>
    </row>
    <row r="28" spans="2:14" ht="24.95" customHeight="1">
      <c r="B28" s="715"/>
      <c r="C28" s="715"/>
      <c r="D28" s="715"/>
      <c r="E28" s="715"/>
      <c r="F28" s="715"/>
      <c r="G28" s="715"/>
      <c r="H28" s="715"/>
      <c r="I28" s="715"/>
      <c r="J28" s="715"/>
      <c r="K28" s="715"/>
      <c r="L28" s="715"/>
      <c r="M28" s="715"/>
      <c r="N28" s="715"/>
    </row>
    <row r="29" spans="2:14" ht="24.95" customHeight="1">
      <c r="B29" s="715"/>
      <c r="C29" s="715"/>
      <c r="D29" s="715"/>
      <c r="E29" s="715"/>
      <c r="F29" s="715"/>
      <c r="G29" s="715"/>
      <c r="H29" s="715"/>
      <c r="I29" s="715"/>
      <c r="J29" s="715"/>
      <c r="K29" s="715"/>
      <c r="L29" s="715"/>
      <c r="M29" s="715"/>
      <c r="N29" s="715"/>
    </row>
    <row r="30" spans="2:14" ht="24.95" customHeight="1">
      <c r="B30" s="715"/>
      <c r="C30" s="715"/>
      <c r="D30" s="715"/>
      <c r="E30" s="715"/>
      <c r="F30" s="715"/>
      <c r="G30" s="715"/>
      <c r="H30" s="715"/>
      <c r="I30" s="715"/>
      <c r="J30" s="715"/>
      <c r="K30" s="715"/>
      <c r="L30" s="715"/>
      <c r="M30" s="715"/>
      <c r="N30" s="715"/>
    </row>
    <row r="31" spans="2:14" ht="24.95" customHeight="1">
      <c r="B31" s="715"/>
      <c r="C31" s="715"/>
      <c r="D31" s="715"/>
      <c r="E31" s="715"/>
      <c r="F31" s="715"/>
      <c r="G31" s="715"/>
      <c r="H31" s="715"/>
      <c r="I31" s="715"/>
      <c r="J31" s="715"/>
      <c r="K31" s="715"/>
      <c r="L31" s="715"/>
      <c r="M31" s="715"/>
      <c r="N31" s="715"/>
    </row>
    <row r="32" spans="2:14" ht="24.95" customHeight="1">
      <c r="B32" s="715"/>
      <c r="C32" s="715"/>
      <c r="D32" s="715"/>
      <c r="E32" s="715"/>
      <c r="F32" s="715"/>
      <c r="G32" s="715"/>
      <c r="H32" s="715"/>
      <c r="I32" s="715"/>
      <c r="J32" s="715"/>
      <c r="K32" s="715"/>
      <c r="L32" s="715"/>
      <c r="M32" s="715"/>
      <c r="N32" s="715"/>
    </row>
    <row r="33" spans="2:14" ht="24.95" customHeight="1">
      <c r="B33" s="715"/>
      <c r="C33" s="715"/>
      <c r="D33" s="715"/>
      <c r="E33" s="715"/>
      <c r="F33" s="715"/>
      <c r="G33" s="715"/>
      <c r="H33" s="715"/>
      <c r="I33" s="715"/>
      <c r="J33" s="715"/>
      <c r="K33" s="715"/>
      <c r="L33" s="715"/>
      <c r="M33" s="715"/>
      <c r="N33" s="715"/>
    </row>
    <row r="34" spans="2:14" ht="24.95" customHeight="1">
      <c r="B34" s="715"/>
      <c r="C34" s="715"/>
      <c r="D34" s="715"/>
      <c r="E34" s="715"/>
      <c r="F34" s="715"/>
      <c r="G34" s="715"/>
      <c r="H34" s="715"/>
      <c r="I34" s="715"/>
      <c r="J34" s="715"/>
      <c r="K34" s="715"/>
      <c r="L34" s="715"/>
      <c r="M34" s="715"/>
      <c r="N34" s="715"/>
    </row>
    <row r="35" spans="2:14" ht="24.95" customHeight="1">
      <c r="B35" s="715"/>
      <c r="C35" s="715"/>
      <c r="D35" s="715"/>
      <c r="E35" s="715"/>
      <c r="F35" s="715"/>
      <c r="G35" s="715"/>
      <c r="H35" s="715"/>
      <c r="I35" s="715"/>
      <c r="J35" s="715"/>
      <c r="K35" s="715"/>
      <c r="L35" s="715"/>
      <c r="M35" s="715"/>
      <c r="N35" s="715"/>
    </row>
    <row r="36" spans="2:14" ht="24.95" customHeight="1">
      <c r="B36" s="715"/>
      <c r="C36" s="715"/>
      <c r="D36" s="715"/>
      <c r="E36" s="715"/>
      <c r="F36" s="715"/>
      <c r="G36" s="715"/>
      <c r="H36" s="715"/>
      <c r="I36" s="715"/>
      <c r="J36" s="715"/>
      <c r="K36" s="715"/>
      <c r="L36" s="715"/>
      <c r="M36" s="715"/>
      <c r="N36" s="715"/>
    </row>
    <row r="37" spans="2:14" ht="24.95" customHeight="1">
      <c r="B37" s="715"/>
      <c r="C37" s="715"/>
      <c r="D37" s="715"/>
      <c r="E37" s="715"/>
      <c r="F37" s="715"/>
      <c r="G37" s="715"/>
      <c r="H37" s="715"/>
      <c r="I37" s="715"/>
      <c r="J37" s="715"/>
      <c r="K37" s="715"/>
      <c r="L37" s="715"/>
      <c r="M37" s="715"/>
      <c r="N37" s="715"/>
    </row>
    <row r="38" spans="2:14" ht="24.95" customHeight="1">
      <c r="B38" s="715"/>
      <c r="C38" s="715"/>
      <c r="D38" s="715"/>
      <c r="E38" s="715"/>
      <c r="F38" s="715"/>
      <c r="G38" s="715"/>
      <c r="H38" s="715"/>
      <c r="I38" s="715"/>
      <c r="J38" s="715"/>
      <c r="K38" s="715"/>
      <c r="L38" s="715"/>
      <c r="M38" s="715"/>
      <c r="N38" s="715"/>
    </row>
    <row r="39" spans="2:14" ht="24.95" customHeight="1">
      <c r="B39" s="715"/>
      <c r="C39" s="715"/>
      <c r="D39" s="715"/>
      <c r="E39" s="715"/>
      <c r="F39" s="715"/>
      <c r="G39" s="715"/>
      <c r="H39" s="715"/>
      <c r="I39" s="715"/>
      <c r="J39" s="715"/>
      <c r="K39" s="715"/>
      <c r="L39" s="715"/>
      <c r="M39" s="715"/>
      <c r="N39" s="715"/>
    </row>
    <row r="40" spans="2:14" ht="24.95" customHeight="1">
      <c r="B40" s="715"/>
      <c r="C40" s="715"/>
      <c r="D40" s="715"/>
      <c r="E40" s="715"/>
      <c r="F40" s="715"/>
      <c r="G40" s="715"/>
      <c r="H40" s="715"/>
      <c r="I40" s="715"/>
      <c r="J40" s="715"/>
      <c r="K40" s="715"/>
      <c r="L40" s="715"/>
      <c r="M40" s="715"/>
      <c r="N40" s="715"/>
    </row>
    <row r="41" spans="2:14" ht="24.95" customHeight="1">
      <c r="B41" s="715"/>
      <c r="C41" s="715"/>
      <c r="D41" s="715"/>
      <c r="E41" s="715"/>
      <c r="F41" s="715"/>
      <c r="G41" s="715"/>
      <c r="H41" s="715"/>
      <c r="I41" s="715"/>
      <c r="J41" s="715"/>
      <c r="K41" s="715"/>
      <c r="L41" s="715"/>
      <c r="M41" s="715"/>
      <c r="N41" s="715"/>
    </row>
    <row r="42" spans="2:14" ht="24.95" customHeight="1">
      <c r="B42" s="715"/>
      <c r="C42" s="715"/>
      <c r="D42" s="715"/>
      <c r="E42" s="715"/>
      <c r="F42" s="715"/>
      <c r="G42" s="715"/>
      <c r="H42" s="715"/>
      <c r="I42" s="715"/>
      <c r="J42" s="715"/>
      <c r="K42" s="715"/>
      <c r="L42" s="715"/>
      <c r="M42" s="715"/>
      <c r="N42" s="715"/>
    </row>
    <row r="43" spans="2:14" ht="24.95" customHeight="1">
      <c r="B43" s="715"/>
      <c r="C43" s="715"/>
      <c r="D43" s="715"/>
      <c r="E43" s="715"/>
      <c r="F43" s="715"/>
      <c r="G43" s="715"/>
      <c r="H43" s="715"/>
      <c r="I43" s="715"/>
      <c r="J43" s="715"/>
      <c r="K43" s="715"/>
      <c r="L43" s="715"/>
      <c r="M43" s="715"/>
      <c r="N43" s="715"/>
    </row>
    <row r="44" spans="2:14" ht="24.95" customHeight="1">
      <c r="B44" s="715"/>
      <c r="C44" s="715"/>
      <c r="D44" s="715"/>
      <c r="E44" s="715"/>
      <c r="F44" s="715"/>
      <c r="G44" s="715"/>
      <c r="H44" s="715"/>
      <c r="I44" s="715"/>
      <c r="J44" s="715"/>
      <c r="K44" s="715"/>
      <c r="L44" s="715"/>
      <c r="M44" s="715"/>
      <c r="N44" s="715"/>
    </row>
    <row r="45" spans="2:14" ht="24.95" customHeight="1">
      <c r="B45" s="715"/>
      <c r="C45" s="715"/>
      <c r="D45" s="715"/>
      <c r="E45" s="715"/>
      <c r="F45" s="715"/>
      <c r="G45" s="715"/>
      <c r="H45" s="715"/>
      <c r="I45" s="715"/>
      <c r="J45" s="715"/>
      <c r="K45" s="715"/>
      <c r="L45" s="715"/>
      <c r="M45" s="715"/>
      <c r="N45" s="715"/>
    </row>
    <row r="46" spans="2:14" ht="24.95" customHeight="1">
      <c r="B46" s="715"/>
      <c r="C46" s="715"/>
      <c r="D46" s="715"/>
      <c r="E46" s="715"/>
      <c r="F46" s="715"/>
      <c r="G46" s="715"/>
      <c r="H46" s="715"/>
      <c r="I46" s="715"/>
      <c r="J46" s="715"/>
      <c r="K46" s="715"/>
      <c r="L46" s="715"/>
      <c r="M46" s="715"/>
      <c r="N46" s="715"/>
    </row>
    <row r="47" spans="2:14" ht="24.95" customHeight="1">
      <c r="B47" s="715"/>
      <c r="C47" s="715"/>
      <c r="D47" s="715"/>
      <c r="E47" s="715"/>
      <c r="F47" s="715"/>
      <c r="G47" s="715"/>
      <c r="H47" s="715"/>
      <c r="I47" s="715"/>
      <c r="J47" s="715"/>
      <c r="K47" s="715"/>
      <c r="L47" s="715"/>
      <c r="M47" s="715"/>
      <c r="N47" s="715"/>
    </row>
    <row r="48" spans="2:14" ht="24.95" customHeight="1">
      <c r="B48" s="715"/>
      <c r="C48" s="715"/>
      <c r="D48" s="715"/>
      <c r="E48" s="715"/>
      <c r="F48" s="715"/>
      <c r="G48" s="715"/>
      <c r="H48" s="715"/>
      <c r="I48" s="715"/>
      <c r="J48" s="715"/>
      <c r="K48" s="715"/>
      <c r="L48" s="715"/>
      <c r="M48" s="715"/>
      <c r="N48" s="715"/>
    </row>
    <row r="49" spans="2:14" ht="24.95" customHeight="1">
      <c r="B49" s="715"/>
      <c r="C49" s="715"/>
      <c r="D49" s="715"/>
      <c r="E49" s="715"/>
      <c r="F49" s="715"/>
      <c r="G49" s="715"/>
      <c r="H49" s="715"/>
      <c r="I49" s="715"/>
      <c r="J49" s="715"/>
      <c r="K49" s="715"/>
      <c r="L49" s="715"/>
      <c r="M49" s="715"/>
      <c r="N49" s="715"/>
    </row>
    <row r="50" spans="2:14" ht="24.95" customHeight="1">
      <c r="B50" s="715"/>
      <c r="C50" s="715"/>
      <c r="D50" s="715"/>
      <c r="E50" s="715"/>
      <c r="F50" s="715"/>
      <c r="G50" s="715"/>
      <c r="H50" s="715"/>
      <c r="I50" s="715"/>
      <c r="J50" s="715"/>
      <c r="K50" s="715"/>
      <c r="L50" s="715"/>
      <c r="M50" s="715"/>
      <c r="N50" s="715"/>
    </row>
    <row r="51" spans="2:14" ht="24.95" customHeight="1">
      <c r="B51" s="715"/>
      <c r="C51" s="715"/>
      <c r="D51" s="715"/>
      <c r="E51" s="715"/>
      <c r="F51" s="715"/>
      <c r="G51" s="715"/>
      <c r="H51" s="715"/>
      <c r="I51" s="715"/>
      <c r="J51" s="715"/>
      <c r="K51" s="715"/>
      <c r="L51" s="715"/>
      <c r="M51" s="715"/>
      <c r="N51" s="715"/>
    </row>
    <row r="52" spans="2:14" ht="24.95" customHeight="1">
      <c r="B52" s="715"/>
      <c r="C52" s="715"/>
      <c r="D52" s="715"/>
      <c r="E52" s="715"/>
      <c r="F52" s="715"/>
      <c r="G52" s="715"/>
      <c r="H52" s="715"/>
      <c r="I52" s="715"/>
      <c r="J52" s="715"/>
      <c r="K52" s="715"/>
      <c r="L52" s="715"/>
      <c r="M52" s="715"/>
      <c r="N52" s="715"/>
    </row>
    <row r="53" spans="2:14" ht="24.95" customHeight="1">
      <c r="B53" s="715"/>
      <c r="C53" s="715"/>
      <c r="D53" s="715"/>
      <c r="E53" s="715"/>
      <c r="F53" s="715"/>
      <c r="G53" s="715"/>
      <c r="H53" s="715"/>
      <c r="I53" s="715"/>
      <c r="J53" s="715"/>
      <c r="K53" s="715"/>
      <c r="L53" s="715"/>
      <c r="M53" s="715"/>
      <c r="N53" s="715"/>
    </row>
    <row r="54" spans="2:14" ht="24.95" customHeight="1">
      <c r="B54" s="715"/>
      <c r="C54" s="715"/>
      <c r="D54" s="715"/>
      <c r="E54" s="715"/>
      <c r="F54" s="715"/>
      <c r="G54" s="715"/>
      <c r="H54" s="715"/>
      <c r="I54" s="715"/>
      <c r="J54" s="715"/>
      <c r="K54" s="715"/>
      <c r="L54" s="715"/>
      <c r="M54" s="715"/>
      <c r="N54" s="715"/>
    </row>
    <row r="55" spans="2:14" ht="24.95" customHeight="1">
      <c r="B55" s="715"/>
      <c r="C55" s="715"/>
      <c r="D55" s="715"/>
      <c r="E55" s="715"/>
      <c r="F55" s="715"/>
      <c r="G55" s="715"/>
      <c r="H55" s="715"/>
      <c r="I55" s="715"/>
      <c r="J55" s="715"/>
      <c r="K55" s="715"/>
      <c r="L55" s="715"/>
      <c r="M55" s="715"/>
      <c r="N55" s="715"/>
    </row>
    <row r="56" spans="2:14" ht="24.95" customHeight="1">
      <c r="B56" s="715"/>
      <c r="C56" s="715"/>
      <c r="D56" s="715"/>
      <c r="E56" s="715"/>
      <c r="F56" s="715"/>
      <c r="G56" s="715"/>
      <c r="H56" s="715"/>
      <c r="I56" s="715"/>
      <c r="J56" s="715"/>
      <c r="K56" s="715"/>
      <c r="L56" s="715"/>
      <c r="M56" s="715"/>
      <c r="N56" s="715"/>
    </row>
    <row r="57" spans="2:14" ht="24.95" customHeight="1">
      <c r="B57" s="715"/>
      <c r="C57" s="715"/>
      <c r="D57" s="715"/>
      <c r="E57" s="715"/>
      <c r="F57" s="715"/>
      <c r="G57" s="715"/>
      <c r="H57" s="715"/>
      <c r="I57" s="715"/>
      <c r="J57" s="715"/>
      <c r="K57" s="715"/>
      <c r="L57" s="715"/>
      <c r="M57" s="715"/>
      <c r="N57" s="715"/>
    </row>
  </sheetData>
  <sheetProtection algorithmName="SHA-512" hashValue="tsAFq5PsScGEoto24GzmzwF6n7V4JBrY2dgRPGbGUTAe6zIn57YyxZWAxI3gJK/eAUVBwAiS+vjSn/6ClCCbpg==" saltValue="zDt0sGo0E/9KVjo9UdflUg==" spinCount="100000" sheet="1" objects="1" scenarios="1"/>
  <mergeCells count="97">
    <mergeCell ref="B8:C8"/>
    <mergeCell ref="D8:G8"/>
    <mergeCell ref="A3:N3"/>
    <mergeCell ref="B6:C6"/>
    <mergeCell ref="D6:G6"/>
    <mergeCell ref="B7:C7"/>
    <mergeCell ref="D7:G7"/>
    <mergeCell ref="B9:C9"/>
    <mergeCell ref="D9:G9"/>
    <mergeCell ref="B10:C10"/>
    <mergeCell ref="D10:G10"/>
    <mergeCell ref="B13:D13"/>
    <mergeCell ref="E13:L13"/>
    <mergeCell ref="B14:D14"/>
    <mergeCell ref="E14:L14"/>
    <mergeCell ref="B17:F17"/>
    <mergeCell ref="G17:N17"/>
    <mergeCell ref="B18:F18"/>
    <mergeCell ref="G18:N18"/>
    <mergeCell ref="B19:F19"/>
    <mergeCell ref="G19:N19"/>
    <mergeCell ref="B20:F20"/>
    <mergeCell ref="G20:N20"/>
    <mergeCell ref="B21:F21"/>
    <mergeCell ref="G21:N21"/>
    <mergeCell ref="B22:F22"/>
    <mergeCell ref="G22:N22"/>
    <mergeCell ref="B23:F23"/>
    <mergeCell ref="G23:N23"/>
    <mergeCell ref="B24:F24"/>
    <mergeCell ref="G24:N24"/>
    <mergeCell ref="B25:F25"/>
    <mergeCell ref="G25:N25"/>
    <mergeCell ref="B26:F26"/>
    <mergeCell ref="G26:N26"/>
    <mergeCell ref="B27:F27"/>
    <mergeCell ref="G27:N27"/>
    <mergeCell ref="B28:F28"/>
    <mergeCell ref="G28:N28"/>
    <mergeCell ref="B29:F29"/>
    <mergeCell ref="G29:N29"/>
    <mergeCell ref="B30:F30"/>
    <mergeCell ref="G30:N30"/>
    <mergeCell ref="B31:F31"/>
    <mergeCell ref="G31:N31"/>
    <mergeCell ref="B32:F32"/>
    <mergeCell ref="G32:N32"/>
    <mergeCell ref="B33:F33"/>
    <mergeCell ref="G33:N33"/>
    <mergeCell ref="B34:F34"/>
    <mergeCell ref="G34:N34"/>
    <mergeCell ref="B35:F35"/>
    <mergeCell ref="G35:N35"/>
    <mergeCell ref="B36:F36"/>
    <mergeCell ref="G36:N36"/>
    <mergeCell ref="B37:F37"/>
    <mergeCell ref="G37:N37"/>
    <mergeCell ref="B38:F38"/>
    <mergeCell ref="G38:N38"/>
    <mergeCell ref="B39:F39"/>
    <mergeCell ref="G39:N39"/>
    <mergeCell ref="B40:F40"/>
    <mergeCell ref="G40:N40"/>
    <mergeCell ref="B41:F41"/>
    <mergeCell ref="G41:N41"/>
    <mergeCell ref="B42:F42"/>
    <mergeCell ref="G42:N42"/>
    <mergeCell ref="B43:F43"/>
    <mergeCell ref="G43:N43"/>
    <mergeCell ref="B44:F44"/>
    <mergeCell ref="G44:N44"/>
    <mergeCell ref="B45:F45"/>
    <mergeCell ref="G45:N45"/>
    <mergeCell ref="B46:F46"/>
    <mergeCell ref="G46:N46"/>
    <mergeCell ref="B47:F47"/>
    <mergeCell ref="G47:N47"/>
    <mergeCell ref="B48:F48"/>
    <mergeCell ref="G48:N48"/>
    <mergeCell ref="B49:F49"/>
    <mergeCell ref="G49:N49"/>
    <mergeCell ref="B50:F50"/>
    <mergeCell ref="G50:N50"/>
    <mergeCell ref="B51:F51"/>
    <mergeCell ref="G51:N51"/>
    <mergeCell ref="B52:F52"/>
    <mergeCell ref="G52:N52"/>
    <mergeCell ref="B53:F53"/>
    <mergeCell ref="G53:N53"/>
    <mergeCell ref="B54:F54"/>
    <mergeCell ref="G54:N54"/>
    <mergeCell ref="B55:F55"/>
    <mergeCell ref="G55:N55"/>
    <mergeCell ref="B56:F56"/>
    <mergeCell ref="G56:N56"/>
    <mergeCell ref="B57:F57"/>
    <mergeCell ref="G57:N57"/>
  </mergeCells>
  <phoneticPr fontId="2"/>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填写要领、确认单</vt:lpstr>
      <vt:lpstr>宣言书</vt:lpstr>
      <vt:lpstr>附页</vt:lpstr>
      <vt:lpstr>宣言书!OLE_LINK1</vt:lpstr>
      <vt:lpstr>宣言书!Print_Area</vt:lpstr>
      <vt:lpstr>'填写要领、确认单'!Print_Area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2018-06-14T05:31:32Z</dcterms:created>
  <dcterms:modified xsi:type="dcterms:W3CDTF">2019-10-16T09:36:40Z</dcterms:modified>
</cp:coreProperties>
</file>