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codeName="ThisWorkbook" defaultThemeVersion="124226"/>
  <xr:revisionPtr revIDLastSave="404" documentId="11_B4B8EB2B3479E5AA26D4282CE599632341FB4A8B" xr6:coauthVersionLast="36" xr6:coauthVersionMax="36" xr10:uidLastSave="{C8F54A3E-56BE-4BDD-9B2D-5F2B164E34FC}"/>
  <bookViews>
    <workbookView xWindow="0" yWindow="0" windowWidth="19230" windowHeight="10800" activeTab="1" xr2:uid="{00000000-000D-0000-FFFF-FFFF00000000}"/>
  </bookViews>
  <sheets>
    <sheet name="Instruction Sheet" sheetId="8" r:id="rId1"/>
    <sheet name="Declaration" sheetId="6" r:id="rId2"/>
    <sheet name="Additional sheet " sheetId="9" r:id="rId3"/>
  </sheets>
  <definedNames>
    <definedName name="OLE_LINK1" localSheetId="1">Declaration!#REF!</definedName>
    <definedName name="_xlnm.Print_Area" localSheetId="1">Declaration!$A$1:$R$80</definedName>
    <definedName name="_xlnm.Print_Area" localSheetId="0">'Instruction Sheet'!$A$1:$N$295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9" l="1"/>
  <c r="D9" i="9"/>
  <c r="D8" i="9"/>
  <c r="D7" i="9"/>
  <c r="D6" i="9"/>
  <c r="B14" i="9"/>
  <c r="E14" i="9"/>
  <c r="W40" i="6" l="1"/>
  <c r="W38" i="6"/>
  <c r="W37" i="6"/>
  <c r="W36" i="6"/>
  <c r="W35" i="6"/>
  <c r="O35" i="6"/>
  <c r="W33" i="6"/>
  <c r="W32" i="6"/>
  <c r="W31" i="6"/>
  <c r="W30" i="6"/>
  <c r="W29" i="6"/>
  <c r="W28" i="6"/>
  <c r="W27" i="6"/>
  <c r="W26" i="6"/>
  <c r="W25" i="6"/>
  <c r="W24" i="6"/>
  <c r="W23" i="6"/>
  <c r="W22" i="6"/>
  <c r="W21" i="6"/>
  <c r="W20" i="6"/>
  <c r="W19" i="6"/>
  <c r="W18" i="6"/>
  <c r="W17" i="6"/>
  <c r="W16" i="6"/>
  <c r="W15" i="6"/>
  <c r="W14" i="6"/>
  <c r="W13" i="6"/>
  <c r="W34" i="6" s="1"/>
  <c r="N77" i="6" s="1"/>
  <c r="W41" i="6" l="1"/>
  <c r="P39" i="6" s="1"/>
  <c r="W43" i="6"/>
  <c r="W42" i="6"/>
  <c r="I77" i="6"/>
  <c r="N78" i="6" l="1"/>
  <c r="I78" i="6"/>
</calcChain>
</file>

<file path=xl/sharedStrings.xml><?xml version="1.0" encoding="utf-8"?>
<sst xmlns="http://schemas.openxmlformats.org/spreadsheetml/2006/main" count="630" uniqueCount="551">
  <si>
    <t>Uses and regal requirements</t>
    <phoneticPr fontId="1"/>
  </si>
  <si>
    <t>5. "Responsible person" column</t>
    <phoneticPr fontId="1"/>
  </si>
  <si>
    <t>- Please enter the responsible person's name, and his/her signature. (Please enter and sign, even when it is the same person.)</t>
    <phoneticPr fontId="1"/>
  </si>
  <si>
    <t>- Please enter his/her title, section and company name, when the responsible person is different to the person who filled</t>
    <phoneticPr fontId="1"/>
  </si>
  <si>
    <t xml:space="preserve">   the delivery of parts to our company.</t>
    <phoneticPr fontId="1"/>
  </si>
  <si>
    <t>* Entering your name electronically is acceptable.</t>
    <phoneticPr fontId="1"/>
  </si>
  <si>
    <t xml:space="preserve">- Please select "intended inclusion Yes", when the substance is used as a necessary ingredient in order to obtain </t>
    <phoneticPr fontId="1"/>
  </si>
  <si>
    <t xml:space="preserve">  functionality and performance of units, parts/components.</t>
    <phoneticPr fontId="1"/>
  </si>
  <si>
    <t>- Please select "intended inclusion No", only when the substance is included as impurities - not a necessary element.</t>
    <phoneticPr fontId="1"/>
  </si>
  <si>
    <t>Regarding a product with packaging or parts/materials which are expected will be used for packaging, the accumulated</t>
    <phoneticPr fontId="1"/>
  </si>
  <si>
    <t>Azo pigments and dyes (forming specified amines) &lt;Table 3&gt;</t>
    <phoneticPr fontId="1"/>
  </si>
  <si>
    <t>each portion (homogeneous material) -excluding that of intended inclusion- which composes the products.</t>
    <phoneticPr fontId="1"/>
  </si>
  <si>
    <t>The company concerned guarantees that all the items filled above are correct.</t>
    <phoneticPr fontId="1"/>
  </si>
  <si>
    <t>Name:</t>
    <phoneticPr fontId="1"/>
  </si>
  <si>
    <t>(Please fill your name and signature even if you and "Person filling out the sheet" are the same.)</t>
    <phoneticPr fontId="1"/>
  </si>
  <si>
    <t>&lt;Remarks&gt;</t>
    <phoneticPr fontId="1"/>
  </si>
  <si>
    <t>HCFC</t>
    <phoneticPr fontId="1"/>
  </si>
  <si>
    <t>How to enter the Use/Non-use Declaration of Environment-related Substances</t>
  </si>
  <si>
    <t xml:space="preserve">- Judgment is not to be made by measurement results only. Be sure to clarify whether the inclusion is intentional or not (impurity). </t>
    <phoneticPr fontId="1"/>
  </si>
  <si>
    <t>* In principal, the person responsible for replying should be the person in charge of quality assurance or equivalent, for</t>
    <phoneticPr fontId="1"/>
  </si>
  <si>
    <t>Part No.</t>
    <phoneticPr fontId="1"/>
  </si>
  <si>
    <t>TEL:</t>
    <phoneticPr fontId="1"/>
  </si>
  <si>
    <t>E-mail:</t>
    <phoneticPr fontId="1"/>
  </si>
  <si>
    <t>Company:</t>
    <phoneticPr fontId="1"/>
  </si>
  <si>
    <t xml:space="preserve">  Title/Sect.:</t>
    <phoneticPr fontId="1"/>
  </si>
  <si>
    <t>Title/Sect:</t>
    <phoneticPr fontId="1"/>
  </si>
  <si>
    <t xml:space="preserve">  If at least one portion (homogenous material) exceeds the threshold, please select "Above threshold".</t>
    <phoneticPr fontId="1"/>
  </si>
  <si>
    <t>dose not exceed 100ppm.</t>
    <phoneticPr fontId="1"/>
  </si>
  <si>
    <t>- Please click and select one button for each alternative set of each substance or item.</t>
    <phoneticPr fontId="1"/>
  </si>
  <si>
    <t>: When the substance concerned is not intentionally included.</t>
    <phoneticPr fontId="1"/>
  </si>
  <si>
    <t xml:space="preserve">   in the sheet.</t>
    <phoneticPr fontId="1"/>
  </si>
  <si>
    <t xml:space="preserve">used in that packaging. </t>
    <phoneticPr fontId="1"/>
  </si>
  <si>
    <t>Lead, cadmium, mercury and hexavalent chromium</t>
    <phoneticPr fontId="1"/>
  </si>
  <si>
    <t>3. "Response of Yes or No on the inclusion of environment-related substances" column</t>
    <phoneticPr fontId="1"/>
  </si>
  <si>
    <t>CFC other than above (1)</t>
    <phoneticPr fontId="1"/>
  </si>
  <si>
    <t xml:space="preserve">4-amino azobenzene </t>
  </si>
  <si>
    <t>o-anisidine</t>
  </si>
  <si>
    <t>2-naphthylamine</t>
  </si>
  <si>
    <t>3, 3’-dichlorobensidine</t>
  </si>
  <si>
    <t>Biphenyl-4-ylamine</t>
  </si>
  <si>
    <t>Benzidine</t>
  </si>
  <si>
    <t>o-toluidine</t>
  </si>
  <si>
    <t>4-chloro- o-toluidine</t>
  </si>
  <si>
    <t>2, 4-toluenediamine</t>
  </si>
  <si>
    <t>o-aminoazotoluene</t>
  </si>
  <si>
    <t>5- nitro-o-toluidine</t>
  </si>
  <si>
    <t>3, 3’-dichloro-4, 4’-diaminodiphenylmethane</t>
  </si>
  <si>
    <t>4, 4’-methylenedianiline</t>
  </si>
  <si>
    <t>4, 4’-diaminodiphenylether</t>
  </si>
  <si>
    <t>p-chloroaniline</t>
  </si>
  <si>
    <t>3, 3’-dimethoxybenzidine</t>
  </si>
  <si>
    <t>3, 3’-dimethylbenzidine</t>
  </si>
  <si>
    <t>2-methoxy-5-methylaniline</t>
  </si>
  <si>
    <t>2, 4, 5-trimethylaniline</t>
  </si>
  <si>
    <t>4,4’-Thiodianiline</t>
  </si>
  <si>
    <t>2,4’-methoxy-m-Phenylenediamine</t>
  </si>
  <si>
    <t>4, 4’-methylenedi- o -toluidine</t>
  </si>
  <si>
    <t>CAS No.</t>
  </si>
  <si>
    <t>90-04-0</t>
  </si>
  <si>
    <t>91-59-8</t>
  </si>
  <si>
    <t>91-94-1</t>
  </si>
  <si>
    <t>92-67-1</t>
  </si>
  <si>
    <t>92-87-5</t>
  </si>
  <si>
    <t>95-53-4</t>
  </si>
  <si>
    <t>95-69-2</t>
  </si>
  <si>
    <t>95-80-7</t>
  </si>
  <si>
    <t>97-56-3</t>
  </si>
  <si>
    <t>99-55-8</t>
  </si>
  <si>
    <t>101-14-4</t>
  </si>
  <si>
    <t>101-77-9</t>
  </si>
  <si>
    <t>101-80-4</t>
  </si>
  <si>
    <t>106-47-8</t>
  </si>
  <si>
    <t>119-90-4</t>
  </si>
  <si>
    <t>119-93-7</t>
  </si>
  <si>
    <t>120-71-8</t>
  </si>
  <si>
    <t>137-17-7</t>
  </si>
  <si>
    <t>139-65-1</t>
  </si>
  <si>
    <t>615-05-4</t>
  </si>
  <si>
    <t>838-88-0</t>
  </si>
  <si>
    <t>60-09-3</t>
    <phoneticPr fontId="1"/>
  </si>
  <si>
    <t>CFC</t>
    <phoneticPr fontId="1"/>
  </si>
  <si>
    <t>(Defined in Appendix C group I of Montreal Protocol))</t>
    <phoneticPr fontId="1"/>
  </si>
  <si>
    <t xml:space="preserve">  the tin-electroplating coatings on the lead frame, the lead frame alloy and the gold-bonding wires.</t>
    <phoneticPr fontId="1"/>
  </si>
  <si>
    <t xml:space="preserve">Have the sub materials in the manufacturing process of a consigned counterpart outside your company also been checked? </t>
    <phoneticPr fontId="1"/>
  </si>
  <si>
    <t xml:space="preserve">When there are two or more production lines, manufacturing bases, manufacturing consignees, and supply routes for the </t>
    <phoneticPr fontId="1"/>
  </si>
  <si>
    <t>subject parts, these are all to subject to the contents of this reply.  Are the contents of this reply guaranteed for all of those?</t>
    <phoneticPr fontId="1"/>
  </si>
  <si>
    <t>Please regard not applicable items as compliant with the requirements.</t>
    <phoneticPr fontId="1"/>
  </si>
  <si>
    <t>Items related to substance restriction.</t>
    <phoneticPr fontId="1"/>
  </si>
  <si>
    <t>含有なし</t>
    <phoneticPr fontId="1"/>
  </si>
  <si>
    <t>閾値リンクセル</t>
    <rPh sb="0" eb="2">
      <t>シキイチ</t>
    </rPh>
    <phoneticPr fontId="1"/>
  </si>
  <si>
    <t>含有リンクセル</t>
    <rPh sb="0" eb="2">
      <t>ガンユウ</t>
    </rPh>
    <phoneticPr fontId="1"/>
  </si>
  <si>
    <t>閾値以下</t>
    <rPh sb="0" eb="2">
      <t>シキイチ</t>
    </rPh>
    <rPh sb="2" eb="4">
      <t>イカ</t>
    </rPh>
    <phoneticPr fontId="1"/>
  </si>
  <si>
    <t>環境フラグ
（物質別）</t>
    <rPh sb="0" eb="2">
      <t>カンキョウ</t>
    </rPh>
    <phoneticPr fontId="1"/>
  </si>
  <si>
    <t>閾値越える</t>
    <rPh sb="0" eb="2">
      <t>シキイチ</t>
    </rPh>
    <rPh sb="2" eb="3">
      <t>コ</t>
    </rPh>
    <phoneticPr fontId="1"/>
  </si>
  <si>
    <t>Additional Sheets</t>
  </si>
  <si>
    <t>No</t>
  </si>
  <si>
    <t>Yes</t>
  </si>
  <si>
    <t>Yes</t>
    <phoneticPr fontId="1"/>
  </si>
  <si>
    <t>No</t>
    <phoneticPr fontId="1"/>
  </si>
  <si>
    <t>1. Notes on how to complete the sheet</t>
    <phoneticPr fontId="1"/>
  </si>
  <si>
    <t xml:space="preserve">     same series of object articles.</t>
    <phoneticPr fontId="1"/>
  </si>
  <si>
    <t>- Intended Inclusion No</t>
    <phoneticPr fontId="1"/>
  </si>
  <si>
    <t xml:space="preserve">- Intended Inclusion Yes </t>
    <phoneticPr fontId="1"/>
  </si>
  <si>
    <t>6. Regarding the judgment of intended inclusion Yes or No</t>
    <phoneticPr fontId="1"/>
  </si>
  <si>
    <t>- Please enter any supplementary information to replies.</t>
  </si>
  <si>
    <t>- Please do not change the format of the declaration.</t>
  </si>
  <si>
    <t>Link to Green Procurement Guidelines</t>
  </si>
  <si>
    <t>(Defined in Appendix A group I of Montreal Protocol)</t>
  </si>
  <si>
    <t>(Defined in Appendix A group II of Montreal Protocol)</t>
    <phoneticPr fontId="1"/>
  </si>
  <si>
    <t>(Defined in Appendix B group I of Montreal Protocol)</t>
    <phoneticPr fontId="1"/>
  </si>
  <si>
    <t>(Defined in Appendix B group II of Montreal Protocol)</t>
    <phoneticPr fontId="1"/>
  </si>
  <si>
    <t>(Defined in Appendix B group III of Montreal Protocol)</t>
    <phoneticPr fontId="1"/>
  </si>
  <si>
    <t>(Defined in Appendix C group II of Montreal Protocol))</t>
    <phoneticPr fontId="1"/>
  </si>
  <si>
    <t>(Defined in Appendix C group III of Montreal Protocol)</t>
    <phoneticPr fontId="1"/>
  </si>
  <si>
    <t>(Defined in Appendix E of Montreal Protocol)</t>
    <phoneticPr fontId="1"/>
  </si>
  <si>
    <t>Please check the following contents before completing this declaration.</t>
    <phoneticPr fontId="1"/>
  </si>
  <si>
    <t>It is not necessary to submit this sheet.</t>
    <phoneticPr fontId="1"/>
  </si>
  <si>
    <t xml:space="preserve">  - The term "homogeneous" means "of uniform composition throughout", so examples of "homogeneous materials" are </t>
    <phoneticPr fontId="1"/>
  </si>
  <si>
    <t xml:space="preserve">    plastics, ceramics, glass, metals, alloys, paper, board, resins and coatings.</t>
    <phoneticPr fontId="1"/>
  </si>
  <si>
    <t xml:space="preserve">    unscrewing, cutting, crushing, grinding and abrasive processes.</t>
    <phoneticPr fontId="1"/>
  </si>
  <si>
    <t>- A plastic cover is homogenous material if it consisted exclusively of one type of plastic that was not coated with</t>
    <phoneticPr fontId="1"/>
  </si>
  <si>
    <t xml:space="preserve">  or had attached to it (or inside it) any other kinds of materials.</t>
    <phoneticPr fontId="1"/>
  </si>
  <si>
    <t>- An electric cable that consisted of material wires surrounded by non-metallic insulation materials is not</t>
    <phoneticPr fontId="1"/>
  </si>
  <si>
    <t xml:space="preserve">  homogenous material because mechanical processes could separate the different materials. </t>
    <phoneticPr fontId="1"/>
  </si>
  <si>
    <t xml:space="preserve">- A semi-conductor package contains many homogenous materials, which include the plastic molding material, </t>
    <phoneticPr fontId="1"/>
  </si>
  <si>
    <t>PBB</t>
    <phoneticPr fontId="1"/>
  </si>
  <si>
    <t>PBDE</t>
    <phoneticPr fontId="1"/>
  </si>
  <si>
    <t>Substance</t>
    <phoneticPr fontId="1"/>
  </si>
  <si>
    <t>- Yes</t>
    <phoneticPr fontId="1"/>
  </si>
  <si>
    <t>- No</t>
    <phoneticPr fontId="1"/>
  </si>
  <si>
    <t>0.0075wt% (75ppm)</t>
    <phoneticPr fontId="1"/>
  </si>
  <si>
    <t>PVC</t>
    <phoneticPr fontId="1"/>
  </si>
  <si>
    <t>No.</t>
    <phoneticPr fontId="1"/>
  </si>
  <si>
    <t>Cadmium and its compounds</t>
    <phoneticPr fontId="1"/>
  </si>
  <si>
    <t>Lead and its compounds</t>
    <phoneticPr fontId="1"/>
  </si>
  <si>
    <t>Mercury and its compounds</t>
    <phoneticPr fontId="1"/>
  </si>
  <si>
    <t>Under packaging regulations in force in Europe and USA</t>
    <phoneticPr fontId="1"/>
  </si>
  <si>
    <t>Resin, paint, ink, etc</t>
    <phoneticPr fontId="1"/>
  </si>
  <si>
    <t xml:space="preserve">(*1) "No." refers the item number on the "Declaration" sheet. </t>
    <phoneticPr fontId="1"/>
  </si>
  <si>
    <t>0.1wt% (1000ppm)</t>
    <phoneticPr fontId="1"/>
  </si>
  <si>
    <t>0.03wt%(300ppm)</t>
    <phoneticPr fontId="1"/>
  </si>
  <si>
    <t>0.01wt% (100ppm)</t>
    <phoneticPr fontId="1"/>
  </si>
  <si>
    <t>Prohibited substances</t>
    <phoneticPr fontId="1"/>
  </si>
  <si>
    <t>Result of confirmation</t>
    <phoneticPr fontId="1"/>
  </si>
  <si>
    <t>threshold</t>
    <phoneticPr fontId="1"/>
  </si>
  <si>
    <t>Below</t>
    <phoneticPr fontId="1"/>
  </si>
  <si>
    <t>Above</t>
    <phoneticPr fontId="1"/>
  </si>
  <si>
    <t>Hexavalent chromium and its compounds</t>
    <phoneticPr fontId="1"/>
  </si>
  <si>
    <t>Polybromobiphenyls (PBBs)</t>
    <phoneticPr fontId="1"/>
  </si>
  <si>
    <t>Polybromodiphenylethers (PBDEs)</t>
    <phoneticPr fontId="1"/>
  </si>
  <si>
    <t>Asbestos</t>
    <phoneticPr fontId="1"/>
  </si>
  <si>
    <t>Radioactive Substances</t>
    <phoneticPr fontId="1"/>
  </si>
  <si>
    <t>Polyvinyl Chloride (PVC)</t>
    <phoneticPr fontId="1"/>
  </si>
  <si>
    <t>Tetrabrombisphenol A (TBBPA)</t>
    <phoneticPr fontId="1"/>
  </si>
  <si>
    <t>&lt;Table 2&gt;</t>
  </si>
  <si>
    <t>&lt;Table 2&gt;</t>
    <phoneticPr fontId="1"/>
  </si>
  <si>
    <t>(threshold)</t>
    <phoneticPr fontId="1"/>
  </si>
  <si>
    <t>Allowable</t>
    <phoneticPr fontId="1"/>
  </si>
  <si>
    <t>Prohibited</t>
    <phoneticPr fontId="1"/>
  </si>
  <si>
    <t xml:space="preserve">Max. Tolerance </t>
    <phoneticPr fontId="1"/>
  </si>
  <si>
    <t xml:space="preserve">  Name:</t>
    <phoneticPr fontId="1"/>
  </si>
  <si>
    <t xml:space="preserve">  Signature:</t>
    <phoneticPr fontId="1"/>
  </si>
  <si>
    <t xml:space="preserve">  Company:</t>
    <phoneticPr fontId="1"/>
  </si>
  <si>
    <t xml:space="preserve">[ Responsible person ] </t>
    <phoneticPr fontId="1"/>
  </si>
  <si>
    <t>Date:</t>
    <phoneticPr fontId="1"/>
  </si>
  <si>
    <t>MM/DD/YY</t>
    <phoneticPr fontId="1"/>
  </si>
  <si>
    <t xml:space="preserve">Regarding the product or unit some portions of which are expected for direct and prolonged skin contact, </t>
    <phoneticPr fontId="1"/>
  </si>
  <si>
    <t>Information regarding inclusion of environment-related substances</t>
    <phoneticPr fontId="1"/>
  </si>
  <si>
    <t>Intended inclusion</t>
    <phoneticPr fontId="1"/>
  </si>
  <si>
    <t>Bis(tributyltin)=oxide (TBTO)</t>
    <phoneticPr fontId="1"/>
  </si>
  <si>
    <t>2. "Parts/units to be declared" column</t>
    <phoneticPr fontId="1"/>
  </si>
  <si>
    <t>- For parts/components or units, fill out the product name, and product number and/or series number.</t>
    <phoneticPr fontId="1"/>
  </si>
  <si>
    <t xml:space="preserve">  show additional sheets are attached.</t>
    <phoneticPr fontId="1"/>
  </si>
  <si>
    <t>: When the substance concerned is not intentionally contained.</t>
    <phoneticPr fontId="1"/>
  </si>
  <si>
    <t xml:space="preserve">  This item is only applicable to three substances of 1, 3 and 4..</t>
    <phoneticPr fontId="1"/>
  </si>
  <si>
    <t xml:space="preserve">- Intended inclusion Yes </t>
    <phoneticPr fontId="1"/>
  </si>
  <si>
    <t>4.  "Person filling out the sheet" column</t>
    <phoneticPr fontId="1"/>
  </si>
  <si>
    <t>(*2)</t>
    <phoneticPr fontId="1"/>
  </si>
  <si>
    <t>Flag</t>
    <phoneticPr fontId="1"/>
  </si>
  <si>
    <t>- Not included</t>
    <phoneticPr fontId="1"/>
  </si>
  <si>
    <t>- Included</t>
    <phoneticPr fontId="1"/>
  </si>
  <si>
    <t>Batteries and accumulators must comply with EU Battery Directives:</t>
    <phoneticPr fontId="1"/>
  </si>
  <si>
    <t>Name of substance</t>
    <phoneticPr fontId="1"/>
  </si>
  <si>
    <t>Chemical formula</t>
    <phoneticPr fontId="1"/>
  </si>
  <si>
    <t xml:space="preserve">  - The term "mechanically disjointed" means that the materials can be ,in principle, separated by mechanical actions such as  </t>
    <phoneticPr fontId="1"/>
  </si>
  <si>
    <t>- Enter the manufacturer’s name if the respondent’s company and the manufacturer are not the same.</t>
    <phoneticPr fontId="1"/>
  </si>
  <si>
    <t>-If any items are left unselected "Some items not selected" is displayed. Please confirm the message disappears.</t>
    <phoneticPr fontId="1"/>
  </si>
  <si>
    <t xml:space="preserve">  If all the portions of inclusion are those of intended inclusion, please select "below threshold".</t>
    <phoneticPr fontId="1"/>
  </si>
  <si>
    <t xml:space="preserve">  - The term "homogeneous material" means a material that cannot be mechanically disjointed into different materials.</t>
    <phoneticPr fontId="1"/>
  </si>
  <si>
    <t xml:space="preserve">such as the surface of the earphone, headset, portable device, remote control device, mouse and keyboard. </t>
    <phoneticPr fontId="1"/>
  </si>
  <si>
    <t>↓</t>
    <phoneticPr fontId="1"/>
  </si>
  <si>
    <t>Article name</t>
    <phoneticPr fontId="1"/>
  </si>
  <si>
    <t>含有なし</t>
    <phoneticPr fontId="1"/>
  </si>
  <si>
    <t>Not included</t>
    <phoneticPr fontId="1"/>
  </si>
  <si>
    <t>Included</t>
    <phoneticPr fontId="1"/>
  </si>
  <si>
    <t>use &lt;Table 1&gt;</t>
  </si>
  <si>
    <t>use</t>
  </si>
  <si>
    <t>: Although the substance concerned is contained, all the uses are allowable (exempted).</t>
  </si>
  <si>
    <t xml:space="preserve">   (Allowable use)</t>
  </si>
  <si>
    <t xml:space="preserve">  (Prohibited use)</t>
  </si>
  <si>
    <t xml:space="preserve">  (not an exempted use).</t>
  </si>
  <si>
    <t>- For intended inclusions (especially for allowable use), please describe the portion including the substance, and its use.</t>
  </si>
  <si>
    <t>- Condition for procurement: There shall be no "intended inclusion of prohibited use", or "above threshold" through</t>
  </si>
  <si>
    <t xml:space="preserve">Use other than described bellow.  Under the RoHS Directive.  </t>
    <phoneticPr fontId="1"/>
  </si>
  <si>
    <t>and all are exempted (allowable) use.</t>
  </si>
  <si>
    <t>All uses. Under the RoHS Directive.</t>
    <phoneticPr fontId="1"/>
  </si>
  <si>
    <t>Is the reply made in accordance with the "Green Procurement Guidelines" which our company issued?  (Judging Criteria)</t>
    <phoneticPr fontId="1"/>
  </si>
  <si>
    <t>Are replies based upon investigation into each individual part from your suppliers? (The evidence of the declaration)</t>
    <phoneticPr fontId="1"/>
  </si>
  <si>
    <t xml:space="preserve"> (Evaluation of  a part unit)</t>
    <phoneticPr fontId="1"/>
  </si>
  <si>
    <t xml:space="preserve">  Example:</t>
    <phoneticPr fontId="1"/>
  </si>
  <si>
    <t xml:space="preserve"> (Reply with the certified value)</t>
    <phoneticPr fontId="1"/>
  </si>
  <si>
    <t>Have the sub materials used in the processes of manufacturing or repair also been investigated? (Sub materials)</t>
    <phoneticPr fontId="1"/>
  </si>
  <si>
    <t>(Manufacturing consigned counterpart management)</t>
    <phoneticPr fontId="1"/>
  </si>
  <si>
    <t xml:space="preserve"> (Handling of a multi-resource etc.)</t>
    <phoneticPr fontId="1"/>
  </si>
  <si>
    <t>following? (Evaluation in each portion)</t>
    <phoneticPr fontId="1"/>
  </si>
  <si>
    <t xml:space="preserve">(The packaging restriction by EU Directive and by laws of several US states)  </t>
    <phoneticPr fontId="1"/>
  </si>
  <si>
    <t>- The reply sheet should be completed by the manufacturers or the suppliers of units, parts and components.</t>
    <phoneticPr fontId="1"/>
  </si>
  <si>
    <t>- Be specific on material number, grade and color for materials such as resins, paint and ink.</t>
    <phoneticPr fontId="1"/>
  </si>
  <si>
    <t xml:space="preserve">- Attach additional sheets when the object is multiple units, parts and components. Please enter (X) in the column to </t>
    <phoneticPr fontId="1"/>
  </si>
  <si>
    <t xml:space="preserve">  * Please submit a declaration sheet for each unit, part and component when the reply contents are different, even for the</t>
    <phoneticPr fontId="1"/>
  </si>
  <si>
    <t xml:space="preserve">  Please refer to Table 1 "Exempted uses (Allowable uses)"</t>
    <phoneticPr fontId="1"/>
  </si>
  <si>
    <t>: When the substance concerned is included and when there is at least one portion of prohibited use.</t>
    <phoneticPr fontId="1"/>
  </si>
  <si>
    <t>- Please enter the name, title, section, company, phone number and e-mail address of the person who filled out the sheet.</t>
    <phoneticPr fontId="1"/>
  </si>
  <si>
    <t>8. Others</t>
    <phoneticPr fontId="1"/>
  </si>
  <si>
    <t>* Please refer to "Guidelines for Green Procurement" for detail.</t>
    <phoneticPr fontId="1"/>
  </si>
  <si>
    <t>Table 1      Exempted uses (Allowable uses)</t>
    <phoneticPr fontId="1"/>
  </si>
  <si>
    <t xml:space="preserve">Table 3       List of specific amines (generated by the decomposition of one or more azo group)
</t>
    <phoneticPr fontId="1"/>
  </si>
  <si>
    <t xml:space="preserve">  , when making entries on the sheet.</t>
    <phoneticPr fontId="1"/>
  </si>
  <si>
    <t>7. Remarks</t>
    <phoneticPr fontId="1"/>
  </si>
  <si>
    <t>homogenous material do not exceed 0.1wt%</t>
    <phoneticPr fontId="1"/>
  </si>
  <si>
    <t>Carbon tetrachloride</t>
    <phoneticPr fontId="1"/>
  </si>
  <si>
    <t>Methylbromide</t>
    <phoneticPr fontId="1"/>
  </si>
  <si>
    <t xml:space="preserve">-The main targets of the questionnaire are the packaging for individual supplied products or units. </t>
    <phoneticPr fontId="1"/>
  </si>
  <si>
    <t xml:space="preserve">-The main targets of the questionnaire are supplied products and units expected for direct and prolonged skin contact,   </t>
    <phoneticPr fontId="1"/>
  </si>
  <si>
    <t xml:space="preserve">When there are two or more portions (homogeneous materials) with an intended content, is it answered according to the </t>
    <phoneticPr fontId="1"/>
  </si>
  <si>
    <t>-Please choose "Prohibited use," if there is at least one portion of restricted use.</t>
    <phoneticPr fontId="1"/>
  </si>
  <si>
    <t xml:space="preserve">-Please choose “Allowable use”, in the case where there is absolutely no portion of prohibited use,  </t>
    <phoneticPr fontId="1"/>
  </si>
  <si>
    <t>-Where a difference appears in the contents of a reply among these, reply with the worst conditions for each substance.</t>
    <phoneticPr fontId="1"/>
  </si>
  <si>
    <t>-If the sample analysis results are less than the specified value (measured value), this is inadequate.</t>
    <phoneticPr fontId="1"/>
  </si>
  <si>
    <t>-Moreover, it is not satisfactory to only consider it as the management value of line management.</t>
    <phoneticPr fontId="1"/>
  </si>
  <si>
    <t>please regard this item as fulfilled.</t>
    <phoneticPr fontId="1"/>
  </si>
  <si>
    <t>please regard this item as fulfilled.  The supplier may have another inquirer dedicated to packaging  based on our necessity.</t>
    <phoneticPr fontId="1"/>
  </si>
  <si>
    <t>Lead 300ppm or less</t>
    <phoneticPr fontId="1"/>
  </si>
  <si>
    <t>Lead above 300ppm</t>
    <phoneticPr fontId="1"/>
  </si>
  <si>
    <t>concentration</t>
  </si>
  <si>
    <t xml:space="preserve">Concentration of impurities </t>
    <phoneticPr fontId="1"/>
  </si>
  <si>
    <t xml:space="preserve">The accumulated concentration of lead, cadmium, mercury and hexavalent chromium by portion of packaging materials. </t>
  </si>
  <si>
    <t>(*2) Maximum tolerance concentration as impurities of each substance is defined as the weight percentage in homogeneous materials.</t>
  </si>
  <si>
    <t>Maximum tolerance concentration means that all supplied parts do not exceed this figure (certified value).  Are you sure?</t>
  </si>
  <si>
    <t xml:space="preserve">concentration of cadmium, hexavalent chromium, lead, mercury and their compounds at any portion of those packaging </t>
  </si>
  <si>
    <t xml:space="preserve">-It is required any type of PBDE, including Deca-BDE, is not used and the accumulated concentration of all PBDEs by the </t>
  </si>
  <si>
    <t>-  Concentration of impurities</t>
    <phoneticPr fontId="1"/>
  </si>
  <si>
    <t xml:space="preserve">As to the maximum tolerance concentration, does the definition of the "homogeneous material" agree with the following </t>
    <phoneticPr fontId="1"/>
  </si>
  <si>
    <t>description? (Definition of maximum tolerance concentration)</t>
    <phoneticPr fontId="1"/>
  </si>
  <si>
    <t>Table 4       Ozone depleting substances (ODS)</t>
    <phoneticPr fontId="1"/>
  </si>
  <si>
    <t>: If PVC is included and concentration of lead in the PVC is above 300ppm.</t>
    <phoneticPr fontId="1"/>
  </si>
  <si>
    <t>: If PVC is included and concentration of lead in the PVC is 300ppm or less.</t>
    <phoneticPr fontId="1"/>
  </si>
  <si>
    <t>(*3) Maximum tolerance concentration of metal compounds is defined as the weight percentage of metal element in homogeneous materials.</t>
    <phoneticPr fontId="1"/>
  </si>
  <si>
    <t xml:space="preserve">        e.g.) In the case of cadmium and its compound the concentration relates to the cadmium element. 
</t>
    <phoneticPr fontId="1"/>
  </si>
  <si>
    <t xml:space="preserve">(*4) Maximum tolerance concentration of PBDE is defined as the accumulated concentration of all PBDEs, including Deca-BDE, </t>
    <phoneticPr fontId="1"/>
  </si>
  <si>
    <t xml:space="preserve">        in the homogenous materials.</t>
    <phoneticPr fontId="1"/>
  </si>
  <si>
    <t xml:space="preserve"> Note: In case of chromate treatment, homogeneous material of the coating is defined as only chromate conversion coating, </t>
    <phoneticPr fontId="1"/>
  </si>
  <si>
    <t xml:space="preserve">           not including any base metal.</t>
    <phoneticPr fontId="1"/>
  </si>
  <si>
    <t xml:space="preserve">the portions ("homogeneous materials") that make up the product and that it is below the "threshold value"?    </t>
    <phoneticPr fontId="1"/>
  </si>
  <si>
    <t>Has a check that the impurity concentration does not exceed the maximum tolerance concentration been carried out on all</t>
    <phoneticPr fontId="1"/>
  </si>
  <si>
    <t>Maximum tolerance concentration(*2)(*3)</t>
    <phoneticPr fontId="1"/>
  </si>
  <si>
    <t>0.1wt% (1000ppm)(*4)</t>
    <phoneticPr fontId="1"/>
  </si>
  <si>
    <t>Lead in PVC. Under US California law (Proposition 65). (*5)</t>
    <phoneticPr fontId="1"/>
  </si>
  <si>
    <t>(*5) Marking on the product is required if concentration of lead in PVC is more than 300ppm. The maximum tolerance concentration is not for prohibition.</t>
    <phoneticPr fontId="1"/>
  </si>
  <si>
    <t xml:space="preserve">The use of Deca-BDE is prohibited. It is now also restricted by the RoHS Directive. </t>
    <phoneticPr fontId="1"/>
  </si>
  <si>
    <t>Polychlorobiphenyls (PCBs) / Polychlorinated terphenyls (PCTs)</t>
    <phoneticPr fontId="1"/>
  </si>
  <si>
    <t xml:space="preserve">   It is of course a precondition that the substances as impurities are understood and the concentrations are controlled.</t>
    <phoneticPr fontId="1"/>
  </si>
  <si>
    <t>Hexavalent chromium compounds</t>
    <phoneticPr fontId="1"/>
  </si>
  <si>
    <t>nickel (Ni) is not used on the surface. (REACH ANNEX XVII(former: EU Directive 76/769/EEC)</t>
    <phoneticPr fontId="1"/>
  </si>
  <si>
    <t>Substances to be reduced</t>
    <phoneticPr fontId="1"/>
  </si>
  <si>
    <t>&lt;Table 2&gt;</t>
    <phoneticPr fontId="1"/>
  </si>
  <si>
    <t>Certain polycyclic aromatic hydrocarbons (PAHs)</t>
    <phoneticPr fontId="1"/>
  </si>
  <si>
    <t xml:space="preserve">Red phosphorus (as flame retardant in resin) </t>
    <phoneticPr fontId="1"/>
  </si>
  <si>
    <t>Dibutyl phthalate (DBP)</t>
    <phoneticPr fontId="1"/>
  </si>
  <si>
    <r>
      <t>*For allowable use with expiration date, please chose "Prohibited use" with remark. Supply before the expiration date is allowed.</t>
    </r>
    <r>
      <rPr>
        <sz val="11"/>
        <rFont val="ＭＳ Ｐゴシック"/>
        <family val="3"/>
        <charset val="128"/>
      </rPr>
      <t/>
    </r>
    <phoneticPr fontId="1"/>
  </si>
  <si>
    <t>Table 2       Maximum tolerance concentration of impurities</t>
    <phoneticPr fontId="1"/>
  </si>
  <si>
    <t xml:space="preserve">  (Regarding the value of Maximum tolerance concentration of impurities, please refer to Table 2.)</t>
    <phoneticPr fontId="1"/>
  </si>
  <si>
    <t xml:space="preserve">  At least concentration of each substance in components of the article must not exceed a maximum tolerance concentration of impurities </t>
    <phoneticPr fontId="1"/>
  </si>
  <si>
    <t>All uses. Under the RoHS Directive.</t>
  </si>
  <si>
    <t>All uses. Under the RoHS Directive.</t>
    <phoneticPr fontId="1"/>
  </si>
  <si>
    <t>0.1wt% (1000ppm)</t>
    <phoneticPr fontId="1"/>
  </si>
  <si>
    <t>0.0001wt% (1ppm)</t>
    <phoneticPr fontId="1"/>
  </si>
  <si>
    <t>Rubber or plastic components that come into direct as well as prolonged or short-term repetitive contact with the human skin or the oral cavity</t>
    <phoneticPr fontId="1"/>
  </si>
  <si>
    <t>Bis (2-ethylhexyl) phthalate (DEHP)</t>
    <phoneticPr fontId="1"/>
  </si>
  <si>
    <t>Butyl benzyl phthalate 
(BBP)</t>
    <phoneticPr fontId="1"/>
  </si>
  <si>
    <t>Diisobutyl phthalate 
(DIBP)</t>
    <phoneticPr fontId="1"/>
  </si>
  <si>
    <t>Benzo[a]pyrene (BaP)</t>
    <phoneticPr fontId="1"/>
  </si>
  <si>
    <t>Benzo[e]pyrene (BeP)</t>
    <phoneticPr fontId="1"/>
  </si>
  <si>
    <t>Benzo[a]anthracene (BaA)</t>
    <phoneticPr fontId="1"/>
  </si>
  <si>
    <t>Chrysen (CHR)</t>
    <phoneticPr fontId="1"/>
  </si>
  <si>
    <t>Benzo[b]fluoranthene (BbFA)</t>
    <phoneticPr fontId="1"/>
  </si>
  <si>
    <t>Benzo[j]fluoranthene (BjFA)</t>
    <phoneticPr fontId="1"/>
  </si>
  <si>
    <t>Benzo[k]fluoranthene (BkFA)</t>
    <phoneticPr fontId="1"/>
  </si>
  <si>
    <t>Dibenzo[a,h]anthracene (DBAhA)</t>
    <phoneticPr fontId="1"/>
  </si>
  <si>
    <t>CAS No.</t>
    <phoneticPr fontId="1"/>
  </si>
  <si>
    <t>50-32-8</t>
    <phoneticPr fontId="1"/>
  </si>
  <si>
    <t>192-97-2</t>
    <phoneticPr fontId="1"/>
  </si>
  <si>
    <t>56-55-3</t>
    <phoneticPr fontId="1"/>
  </si>
  <si>
    <t>218-01-9</t>
    <phoneticPr fontId="1"/>
  </si>
  <si>
    <t>205-99-2</t>
    <phoneticPr fontId="1"/>
  </si>
  <si>
    <t>205-82-3</t>
    <phoneticPr fontId="1"/>
  </si>
  <si>
    <t>207-08-9</t>
    <phoneticPr fontId="1"/>
  </si>
  <si>
    <t>53-70-3</t>
    <phoneticPr fontId="1"/>
  </si>
  <si>
    <t>Certain polycyclic aromatic hydrocarbons (PAHs) &lt;Table 5&gt;</t>
    <phoneticPr fontId="1"/>
  </si>
  <si>
    <t xml:space="preserve">  For allowable use with expiration date, please chose this column.</t>
    <phoneticPr fontId="1"/>
  </si>
  <si>
    <t xml:space="preserve">  For allowable use with expiration date, please chose not this but "Prohibited use"</t>
    <phoneticPr fontId="1"/>
  </si>
  <si>
    <t>Use restricted by EU chemical substances restriction REACH ANNEX XVII
(former: EU Directive 76/769/EEC and its amendments.)</t>
    <phoneticPr fontId="1"/>
  </si>
  <si>
    <t>Table 5       Certain polycyclic aromatic hydrocarbons (PAHs)</t>
    <phoneticPr fontId="1"/>
  </si>
  <si>
    <t>Prohibition only in case of more than 1ppm content for rubber or plastics components that come into direct as well as prolonged or short-term repetitive contact with the human skin or the oral cavity (based on the Annex XVII of the EU REACH)</t>
    <phoneticPr fontId="1"/>
  </si>
  <si>
    <t>Red Phosphorous</t>
    <phoneticPr fontId="1"/>
  </si>
  <si>
    <t xml:space="preserve"> (as flame retardant in resin)</t>
    <phoneticPr fontId="1"/>
  </si>
  <si>
    <t>0.1wt% (1000ppm) (*6)</t>
    <phoneticPr fontId="1"/>
  </si>
  <si>
    <t>(*7) Maximum tolerance concentration of red phosphorous included intentionally is defined as a concentration of total phosphorous element.</t>
    <phoneticPr fontId="1"/>
  </si>
  <si>
    <t>Rev11 ｸﾞﾘｰﾝ</t>
    <phoneticPr fontId="1"/>
  </si>
  <si>
    <t>Rev10　ｸﾞﾘｰﾝ</t>
    <phoneticPr fontId="1"/>
  </si>
  <si>
    <t>その他フラグ</t>
    <rPh sb="2" eb="3">
      <t>タ</t>
    </rPh>
    <phoneticPr fontId="1"/>
  </si>
  <si>
    <t>(*2)Please attach additional sheets when the applicable articles are multiple. (Check the box "Additional sheet")</t>
    <phoneticPr fontId="1"/>
  </si>
  <si>
    <t>(*1)If requested</t>
    <phoneticPr fontId="1"/>
  </si>
  <si>
    <t>Manufacturer’s name (if different from person filling), Product code/Series number</t>
    <phoneticPr fontId="1"/>
  </si>
  <si>
    <t>Use/Non-use Declaration of Environment-related Substances</t>
    <phoneticPr fontId="1"/>
  </si>
  <si>
    <t>[ Parts/units to be declared]</t>
    <phoneticPr fontId="1"/>
  </si>
  <si>
    <t>[ Person filling out the sheet ]</t>
    <phoneticPr fontId="1"/>
  </si>
  <si>
    <t>- Please reply to indicate the inclusion of environment-related substances (24 substances).</t>
    <phoneticPr fontId="1"/>
  </si>
  <si>
    <t>- For substances 1-10 (restricted by the RoHS Directive) and 20, please click and select one button for the impurities inclusion concentration.</t>
    <phoneticPr fontId="1"/>
  </si>
  <si>
    <t>Which alternative to select (Substance 1-21: Prohibited substances) :</t>
    <phoneticPr fontId="1"/>
  </si>
  <si>
    <t>: For substances 1-10, please select either "Below threshold " or "Above threshold". Refer to Table 2</t>
    <phoneticPr fontId="1"/>
  </si>
  <si>
    <t>Which alternative to select (Substance22-24: Substances to be reduced)</t>
    <phoneticPr fontId="1"/>
  </si>
  <si>
    <t xml:space="preserve">: When the substance concerned is intentionally included. For substance 22 (PVC) please select one out of following two.  </t>
    <phoneticPr fontId="1"/>
  </si>
  <si>
    <t>substance22(PVC)</t>
    <phoneticPr fontId="1"/>
  </si>
  <si>
    <t xml:space="preserve">Which alternative to select (Item 25: Compliance with the attached check list) </t>
    <phoneticPr fontId="1"/>
  </si>
  <si>
    <r>
      <t>含有あり</t>
    </r>
    <r>
      <rPr>
        <sz val="8"/>
        <color indexed="8"/>
        <rFont val="Times New Roman"/>
        <family val="1"/>
      </rPr>
      <t xml:space="preserve"> </t>
    </r>
    <r>
      <rPr>
        <sz val="8"/>
        <color indexed="8"/>
        <rFont val="ＭＳ Ｐ明朝"/>
        <family val="1"/>
        <charset val="128"/>
      </rPr>
      <t>対象外</t>
    </r>
    <rPh sb="5" eb="7">
      <t>タイショウ</t>
    </rPh>
    <rPh sb="7" eb="8">
      <t>ガイ</t>
    </rPh>
    <phoneticPr fontId="1"/>
  </si>
  <si>
    <r>
      <t>含有あり</t>
    </r>
    <r>
      <rPr>
        <sz val="8"/>
        <color indexed="8"/>
        <rFont val="Times New Roman"/>
        <family val="1"/>
      </rPr>
      <t xml:space="preserve"> </t>
    </r>
    <r>
      <rPr>
        <sz val="8"/>
        <color indexed="8"/>
        <rFont val="ＭＳ Ｐ明朝"/>
        <family val="1"/>
        <charset val="128"/>
      </rPr>
      <t>規制用途</t>
    </r>
    <rPh sb="5" eb="7">
      <t>キセイ</t>
    </rPh>
    <rPh sb="7" eb="9">
      <t>ヨウト</t>
    </rPh>
    <phoneticPr fontId="1"/>
  </si>
  <si>
    <t>Applicable environment-related substances (24 substances)</t>
    <phoneticPr fontId="1"/>
  </si>
  <si>
    <r>
      <t xml:space="preserve">Impurities
</t>
    </r>
    <r>
      <rPr>
        <sz val="9"/>
        <color indexed="8"/>
        <rFont val="Times New Roman"/>
        <family val="1"/>
      </rPr>
      <t xml:space="preserve"> (Exclude portion of intended inclusion)</t>
    </r>
    <phoneticPr fontId="1"/>
  </si>
  <si>
    <r>
      <t xml:space="preserve">Polychloronaphtalenes </t>
    </r>
    <r>
      <rPr>
        <sz val="10"/>
        <color indexed="8"/>
        <rFont val="ＭＳ Ｐ明朝"/>
        <family val="1"/>
        <charset val="128"/>
      </rPr>
      <t>（</t>
    </r>
    <r>
      <rPr>
        <sz val="10"/>
        <color indexed="8"/>
        <rFont val="Times New Roman"/>
        <family val="1"/>
      </rPr>
      <t>with 3 or more chlorine atoms</t>
    </r>
    <r>
      <rPr>
        <sz val="10"/>
        <color indexed="8"/>
        <rFont val="ＭＳ Ｐ明朝"/>
        <family val="1"/>
        <charset val="128"/>
      </rPr>
      <t>）</t>
    </r>
    <phoneticPr fontId="1"/>
  </si>
  <si>
    <r>
      <t>Short Chain Chlorinated Paraffins</t>
    </r>
    <r>
      <rPr>
        <sz val="8"/>
        <color indexed="8"/>
        <rFont val="Times New Roman"/>
        <family val="1"/>
      </rPr>
      <t xml:space="preserve"> </t>
    </r>
    <r>
      <rPr>
        <sz val="9"/>
        <color indexed="8"/>
        <rFont val="Times New Roman"/>
        <family val="1"/>
      </rPr>
      <t>(with carbon length 10 through 13)</t>
    </r>
    <phoneticPr fontId="1"/>
  </si>
  <si>
    <r>
      <t>Ozone depleting substances</t>
    </r>
    <r>
      <rPr>
        <sz val="9"/>
        <color indexed="8"/>
        <rFont val="Times New Roman"/>
        <family val="1"/>
      </rPr>
      <t xml:space="preserve"> (ODS) &lt;Table 4&gt;</t>
    </r>
    <phoneticPr fontId="1"/>
  </si>
  <si>
    <r>
      <t xml:space="preserve">Tri-substituted organostannic compounds </t>
    </r>
    <r>
      <rPr>
        <sz val="9"/>
        <color indexed="8"/>
        <rFont val="Times New Roman"/>
        <family val="1"/>
      </rPr>
      <t>((TBTs, TPTs, etc. except TBTO))</t>
    </r>
    <phoneticPr fontId="1"/>
  </si>
  <si>
    <r>
      <t xml:space="preserve">Brominated Flame Retardants </t>
    </r>
    <r>
      <rPr>
        <sz val="9"/>
        <color indexed="8"/>
        <rFont val="Times New Roman"/>
        <family val="1"/>
      </rPr>
      <t>(other than PBBs, PBDEs, TBBPA)</t>
    </r>
    <phoneticPr fontId="1"/>
  </si>
  <si>
    <t>Compliance with the attached check list. &lt;Table 6&gt;</t>
    <phoneticPr fontId="1"/>
  </si>
  <si>
    <r>
      <t>*</t>
    </r>
    <r>
      <rPr>
        <b/>
        <sz val="8"/>
        <color indexed="8"/>
        <rFont val="Times New Roman"/>
        <family val="1"/>
      </rPr>
      <t>Presence of intended inclusion:</t>
    </r>
    <r>
      <rPr>
        <sz val="8"/>
        <color indexed="8"/>
        <rFont val="Times New Roman"/>
        <family val="1"/>
      </rPr>
      <t xml:space="preserve"> For each substance No. 1-21, please select one of alternatives in the column "Presence of intended inclusion".</t>
    </r>
    <phoneticPr fontId="1"/>
  </si>
  <si>
    <r>
      <rPr>
        <b/>
        <sz val="8"/>
        <color indexed="8"/>
        <rFont val="Times New Roman"/>
        <family val="1"/>
      </rPr>
      <t>*Impurities:</t>
    </r>
    <r>
      <rPr>
        <sz val="8"/>
        <color indexed="8"/>
        <rFont val="Times New Roman"/>
        <family val="1"/>
      </rPr>
      <t xml:space="preserve"> For each substance 1-10 and 20, please select the column of either "Below threshold", or "Above threshold", based on the impurity inclusion concentration for </t>
    </r>
    <phoneticPr fontId="1"/>
  </si>
  <si>
    <r>
      <t>*</t>
    </r>
    <r>
      <rPr>
        <b/>
        <sz val="8"/>
        <color indexed="8"/>
        <rFont val="Times New Roman"/>
        <family val="1"/>
      </rPr>
      <t>For substance No.22-24:</t>
    </r>
    <r>
      <rPr>
        <sz val="8"/>
        <color indexed="8"/>
        <rFont val="Times New Roman"/>
        <family val="1"/>
      </rPr>
      <t xml:space="preserve"> Please reply the inclusion of each substance. </t>
    </r>
    <phoneticPr fontId="1"/>
  </si>
  <si>
    <t xml:space="preserve">  For substance 22, if PVC is included please select depending on the concentration of lead in the PVC whether "above 300ppm" or "300ppm or less".</t>
    <phoneticPr fontId="1"/>
  </si>
  <si>
    <t xml:space="preserve"> </t>
    <phoneticPr fontId="1"/>
  </si>
  <si>
    <t xml:space="preserve">   substance1-21, and "Yes" is selected for item25.</t>
    <phoneticPr fontId="1"/>
  </si>
  <si>
    <t xml:space="preserve">           - 2006/66/EC,  and 2013/56/EU</t>
    <phoneticPr fontId="1"/>
  </si>
  <si>
    <t xml:space="preserve">(*6) For batteries and accumulators, the EU Battery Directives (2006/66/EC,  and 2013/56/EU) are prior to Table 2.    </t>
    <phoneticPr fontId="1"/>
  </si>
  <si>
    <t>No.</t>
    <phoneticPr fontId="1"/>
  </si>
  <si>
    <t>Substance</t>
    <phoneticPr fontId="1"/>
  </si>
  <si>
    <t>Contents of restriction</t>
    <phoneticPr fontId="1"/>
  </si>
  <si>
    <t>Polyvinyl chloride
(PVC)</t>
    <phoneticPr fontId="1"/>
  </si>
  <si>
    <t>Cadmium</t>
    <phoneticPr fontId="1"/>
  </si>
  <si>
    <t>Hexavalent Chromium</t>
    <phoneticPr fontId="1"/>
  </si>
  <si>
    <t>Lead</t>
    <phoneticPr fontId="1"/>
  </si>
  <si>
    <t>Inclusion ratio in homogeneous material is less than or equal to 0.05wt% (500ppm) 
(excluding recycled content)</t>
    <phoneticPr fontId="1"/>
  </si>
  <si>
    <t>PVC is not included in plastic parts that weigh 25g or more
(excluding cable or internal wiring)</t>
    <phoneticPr fontId="1"/>
  </si>
  <si>
    <t>Inclusion ratio in homogeneous material is less than or equal to 0.005wt% (50ppm) 
(excluding recycled content)</t>
    <phoneticPr fontId="1"/>
  </si>
  <si>
    <t>Inclusion ratio in total weight of object item is less than or equal to 0.005wt% (50ppm) (*1)
(Exempted use in EU-RoHS directives is applicable.)</t>
    <phoneticPr fontId="1"/>
  </si>
  <si>
    <t>Table7 Restriction by US-EPEAT</t>
    <phoneticPr fontId="1"/>
  </si>
  <si>
    <t xml:space="preserve">  Please also report the results of checklist table 6</t>
    <phoneticPr fontId="1"/>
  </si>
  <si>
    <t>- Please read the attached Table 6 "Check list for Completing the Use/Nonuse Declaration of Environment-related Substances"</t>
    <phoneticPr fontId="1"/>
  </si>
  <si>
    <t xml:space="preserve">: When all items of the check list Table 6 are fulfilled. </t>
    <phoneticPr fontId="1"/>
  </si>
  <si>
    <t xml:space="preserve">: When at least one item of the check list Table 6 is not fulfilled. </t>
    <phoneticPr fontId="1"/>
  </si>
  <si>
    <r>
      <t>C</t>
    </r>
    <r>
      <rPr>
        <vertAlign val="subscript"/>
        <sz val="9"/>
        <rFont val="Times New Roman"/>
        <family val="1"/>
      </rPr>
      <t>7</t>
    </r>
    <r>
      <rPr>
        <sz val="9"/>
        <rFont val="Times New Roman"/>
        <family val="1"/>
      </rPr>
      <t>H</t>
    </r>
    <r>
      <rPr>
        <vertAlign val="subscript"/>
        <sz val="9"/>
        <rFont val="Times New Roman"/>
        <family val="1"/>
      </rPr>
      <t>9</t>
    </r>
    <r>
      <rPr>
        <sz val="9"/>
        <rFont val="Times New Roman"/>
        <family val="1"/>
      </rPr>
      <t>NO</t>
    </r>
  </si>
  <si>
    <r>
      <t>C</t>
    </r>
    <r>
      <rPr>
        <vertAlign val="subscript"/>
        <sz val="9"/>
        <rFont val="Times New Roman"/>
        <family val="1"/>
      </rPr>
      <t>10</t>
    </r>
    <r>
      <rPr>
        <sz val="9"/>
        <rFont val="Times New Roman"/>
        <family val="1"/>
      </rPr>
      <t>H</t>
    </r>
    <r>
      <rPr>
        <vertAlign val="subscript"/>
        <sz val="9"/>
        <rFont val="Times New Roman"/>
        <family val="1"/>
      </rPr>
      <t>9</t>
    </r>
    <r>
      <rPr>
        <sz val="9"/>
        <rFont val="Times New Roman"/>
        <family val="1"/>
      </rPr>
      <t>N</t>
    </r>
  </si>
  <si>
    <r>
      <t>C</t>
    </r>
    <r>
      <rPr>
        <vertAlign val="subscript"/>
        <sz val="9"/>
        <rFont val="Times New Roman"/>
        <family val="1"/>
      </rPr>
      <t>12</t>
    </r>
    <r>
      <rPr>
        <sz val="9"/>
        <rFont val="Times New Roman"/>
        <family val="1"/>
      </rPr>
      <t>H</t>
    </r>
    <r>
      <rPr>
        <vertAlign val="subscript"/>
        <sz val="9"/>
        <rFont val="Times New Roman"/>
        <family val="1"/>
      </rPr>
      <t>10</t>
    </r>
    <r>
      <rPr>
        <sz val="9"/>
        <rFont val="Times New Roman"/>
        <family val="1"/>
      </rPr>
      <t>Cl</t>
    </r>
    <r>
      <rPr>
        <vertAlign val="subscript"/>
        <sz val="9"/>
        <rFont val="Times New Roman"/>
        <family val="1"/>
      </rPr>
      <t>2</t>
    </r>
    <r>
      <rPr>
        <sz val="9"/>
        <rFont val="Times New Roman"/>
        <family val="1"/>
      </rPr>
      <t>N</t>
    </r>
    <r>
      <rPr>
        <vertAlign val="subscript"/>
        <sz val="9"/>
        <rFont val="Times New Roman"/>
        <family val="1"/>
      </rPr>
      <t>2</t>
    </r>
  </si>
  <si>
    <r>
      <t>C</t>
    </r>
    <r>
      <rPr>
        <vertAlign val="subscript"/>
        <sz val="9"/>
        <rFont val="Times New Roman"/>
        <family val="1"/>
      </rPr>
      <t>12</t>
    </r>
    <r>
      <rPr>
        <sz val="9"/>
        <rFont val="Times New Roman"/>
        <family val="1"/>
      </rPr>
      <t>H</t>
    </r>
    <r>
      <rPr>
        <vertAlign val="subscript"/>
        <sz val="9"/>
        <rFont val="Times New Roman"/>
        <family val="1"/>
      </rPr>
      <t>11</t>
    </r>
    <r>
      <rPr>
        <sz val="9"/>
        <rFont val="Times New Roman"/>
        <family val="1"/>
      </rPr>
      <t>N</t>
    </r>
  </si>
  <si>
    <r>
      <t>C</t>
    </r>
    <r>
      <rPr>
        <vertAlign val="subscript"/>
        <sz val="9"/>
        <rFont val="Times New Roman"/>
        <family val="1"/>
      </rPr>
      <t>12</t>
    </r>
    <r>
      <rPr>
        <sz val="9"/>
        <rFont val="Times New Roman"/>
        <family val="1"/>
      </rPr>
      <t>H</t>
    </r>
    <r>
      <rPr>
        <vertAlign val="subscript"/>
        <sz val="9"/>
        <rFont val="Times New Roman"/>
        <family val="1"/>
      </rPr>
      <t>12</t>
    </r>
    <r>
      <rPr>
        <sz val="9"/>
        <rFont val="Times New Roman"/>
        <family val="1"/>
      </rPr>
      <t>N</t>
    </r>
    <r>
      <rPr>
        <vertAlign val="subscript"/>
        <sz val="9"/>
        <rFont val="Times New Roman"/>
        <family val="1"/>
      </rPr>
      <t>2</t>
    </r>
  </si>
  <si>
    <r>
      <t>C</t>
    </r>
    <r>
      <rPr>
        <vertAlign val="subscript"/>
        <sz val="9"/>
        <rFont val="Times New Roman"/>
        <family val="1"/>
      </rPr>
      <t>7</t>
    </r>
    <r>
      <rPr>
        <sz val="9"/>
        <rFont val="Times New Roman"/>
        <family val="1"/>
      </rPr>
      <t>H</t>
    </r>
    <r>
      <rPr>
        <vertAlign val="subscript"/>
        <sz val="9"/>
        <rFont val="Times New Roman"/>
        <family val="1"/>
      </rPr>
      <t>9</t>
    </r>
    <r>
      <rPr>
        <sz val="9"/>
        <rFont val="Times New Roman"/>
        <family val="1"/>
      </rPr>
      <t>N</t>
    </r>
  </si>
  <si>
    <r>
      <t>C</t>
    </r>
    <r>
      <rPr>
        <vertAlign val="subscript"/>
        <sz val="9"/>
        <rFont val="Times New Roman"/>
        <family val="1"/>
      </rPr>
      <t>7</t>
    </r>
    <r>
      <rPr>
        <sz val="9"/>
        <rFont val="Times New Roman"/>
        <family val="1"/>
      </rPr>
      <t>H</t>
    </r>
    <r>
      <rPr>
        <vertAlign val="subscript"/>
        <sz val="9"/>
        <rFont val="Times New Roman"/>
        <family val="1"/>
      </rPr>
      <t>8</t>
    </r>
    <r>
      <rPr>
        <sz val="9"/>
        <rFont val="Times New Roman"/>
        <family val="1"/>
      </rPr>
      <t>ClN</t>
    </r>
  </si>
  <si>
    <r>
      <t>C</t>
    </r>
    <r>
      <rPr>
        <vertAlign val="subscript"/>
        <sz val="9"/>
        <rFont val="Times New Roman"/>
        <family val="1"/>
      </rPr>
      <t>7</t>
    </r>
    <r>
      <rPr>
        <sz val="9"/>
        <rFont val="Times New Roman"/>
        <family val="1"/>
      </rPr>
      <t>H</t>
    </r>
    <r>
      <rPr>
        <vertAlign val="subscript"/>
        <sz val="9"/>
        <rFont val="Times New Roman"/>
        <family val="1"/>
      </rPr>
      <t>10</t>
    </r>
    <r>
      <rPr>
        <sz val="9"/>
        <rFont val="Times New Roman"/>
        <family val="1"/>
      </rPr>
      <t>N</t>
    </r>
    <r>
      <rPr>
        <vertAlign val="subscript"/>
        <sz val="9"/>
        <rFont val="Times New Roman"/>
        <family val="1"/>
      </rPr>
      <t>2</t>
    </r>
  </si>
  <si>
    <r>
      <t>C</t>
    </r>
    <r>
      <rPr>
        <vertAlign val="subscript"/>
        <sz val="9"/>
        <rFont val="Times New Roman"/>
        <family val="1"/>
      </rPr>
      <t>14</t>
    </r>
    <r>
      <rPr>
        <sz val="9"/>
        <rFont val="Times New Roman"/>
        <family val="1"/>
      </rPr>
      <t>H</t>
    </r>
    <r>
      <rPr>
        <vertAlign val="subscript"/>
        <sz val="9"/>
        <rFont val="Times New Roman"/>
        <family val="1"/>
      </rPr>
      <t>15</t>
    </r>
    <r>
      <rPr>
        <sz val="9"/>
        <rFont val="Times New Roman"/>
        <family val="1"/>
      </rPr>
      <t>N</t>
    </r>
    <r>
      <rPr>
        <vertAlign val="subscript"/>
        <sz val="9"/>
        <rFont val="Times New Roman"/>
        <family val="1"/>
      </rPr>
      <t>3</t>
    </r>
  </si>
  <si>
    <r>
      <t>C</t>
    </r>
    <r>
      <rPr>
        <vertAlign val="subscript"/>
        <sz val="9"/>
        <rFont val="Times New Roman"/>
        <family val="1"/>
      </rPr>
      <t>7</t>
    </r>
    <r>
      <rPr>
        <sz val="9"/>
        <rFont val="Times New Roman"/>
        <family val="1"/>
      </rPr>
      <t>H</t>
    </r>
    <r>
      <rPr>
        <vertAlign val="subscript"/>
        <sz val="9"/>
        <rFont val="Times New Roman"/>
        <family val="1"/>
      </rPr>
      <t>8</t>
    </r>
    <r>
      <rPr>
        <sz val="9"/>
        <rFont val="Times New Roman"/>
        <family val="1"/>
      </rPr>
      <t>N</t>
    </r>
    <r>
      <rPr>
        <vertAlign val="subscript"/>
        <sz val="9"/>
        <rFont val="Times New Roman"/>
        <family val="1"/>
      </rPr>
      <t>2</t>
    </r>
    <r>
      <rPr>
        <sz val="9"/>
        <rFont val="Times New Roman"/>
        <family val="1"/>
      </rPr>
      <t>O</t>
    </r>
    <r>
      <rPr>
        <vertAlign val="subscript"/>
        <sz val="9"/>
        <rFont val="Times New Roman"/>
        <family val="1"/>
      </rPr>
      <t>2</t>
    </r>
  </si>
  <si>
    <r>
      <t>C</t>
    </r>
    <r>
      <rPr>
        <vertAlign val="subscript"/>
        <sz val="9"/>
        <rFont val="Times New Roman"/>
        <family val="1"/>
      </rPr>
      <t>13</t>
    </r>
    <r>
      <rPr>
        <sz val="9"/>
        <rFont val="Times New Roman"/>
        <family val="1"/>
      </rPr>
      <t>H</t>
    </r>
    <r>
      <rPr>
        <vertAlign val="subscript"/>
        <sz val="9"/>
        <rFont val="Times New Roman"/>
        <family val="1"/>
      </rPr>
      <t>12</t>
    </r>
    <r>
      <rPr>
        <sz val="9"/>
        <rFont val="Times New Roman"/>
        <family val="1"/>
      </rPr>
      <t>Cl</t>
    </r>
    <r>
      <rPr>
        <vertAlign val="subscript"/>
        <sz val="9"/>
        <rFont val="Times New Roman"/>
        <family val="1"/>
      </rPr>
      <t>2</t>
    </r>
    <r>
      <rPr>
        <sz val="9"/>
        <rFont val="Times New Roman"/>
        <family val="1"/>
      </rPr>
      <t>N</t>
    </r>
    <r>
      <rPr>
        <vertAlign val="subscript"/>
        <sz val="9"/>
        <rFont val="Times New Roman"/>
        <family val="1"/>
      </rPr>
      <t>2</t>
    </r>
  </si>
  <si>
    <r>
      <t>C</t>
    </r>
    <r>
      <rPr>
        <vertAlign val="subscript"/>
        <sz val="9"/>
        <rFont val="Times New Roman"/>
        <family val="1"/>
      </rPr>
      <t>13</t>
    </r>
    <r>
      <rPr>
        <sz val="9"/>
        <rFont val="Times New Roman"/>
        <family val="1"/>
      </rPr>
      <t>H</t>
    </r>
    <r>
      <rPr>
        <vertAlign val="subscript"/>
        <sz val="9"/>
        <rFont val="Times New Roman"/>
        <family val="1"/>
      </rPr>
      <t>14</t>
    </r>
    <r>
      <rPr>
        <sz val="9"/>
        <rFont val="Times New Roman"/>
        <family val="1"/>
      </rPr>
      <t>N</t>
    </r>
    <r>
      <rPr>
        <vertAlign val="subscript"/>
        <sz val="9"/>
        <rFont val="Times New Roman"/>
        <family val="1"/>
      </rPr>
      <t>2</t>
    </r>
  </si>
  <si>
    <r>
      <t>C</t>
    </r>
    <r>
      <rPr>
        <vertAlign val="subscript"/>
        <sz val="9"/>
        <rFont val="Times New Roman"/>
        <family val="1"/>
      </rPr>
      <t>12</t>
    </r>
    <r>
      <rPr>
        <sz val="9"/>
        <rFont val="Times New Roman"/>
        <family val="1"/>
      </rPr>
      <t>H</t>
    </r>
    <r>
      <rPr>
        <vertAlign val="subscript"/>
        <sz val="9"/>
        <rFont val="Times New Roman"/>
        <family val="1"/>
      </rPr>
      <t>12</t>
    </r>
    <r>
      <rPr>
        <sz val="9"/>
        <rFont val="Times New Roman"/>
        <family val="1"/>
      </rPr>
      <t>N</t>
    </r>
    <r>
      <rPr>
        <vertAlign val="subscript"/>
        <sz val="9"/>
        <rFont val="Times New Roman"/>
        <family val="1"/>
      </rPr>
      <t>2</t>
    </r>
    <r>
      <rPr>
        <sz val="9"/>
        <rFont val="Times New Roman"/>
        <family val="1"/>
      </rPr>
      <t>O</t>
    </r>
  </si>
  <si>
    <r>
      <t>C</t>
    </r>
    <r>
      <rPr>
        <vertAlign val="subscript"/>
        <sz val="9"/>
        <rFont val="Times New Roman"/>
        <family val="1"/>
      </rPr>
      <t>6</t>
    </r>
    <r>
      <rPr>
        <sz val="9"/>
        <rFont val="Times New Roman"/>
        <family val="1"/>
      </rPr>
      <t>H</t>
    </r>
    <r>
      <rPr>
        <vertAlign val="subscript"/>
        <sz val="9"/>
        <rFont val="Times New Roman"/>
        <family val="1"/>
      </rPr>
      <t>6</t>
    </r>
    <r>
      <rPr>
        <sz val="9"/>
        <rFont val="Times New Roman"/>
        <family val="1"/>
      </rPr>
      <t>ClN</t>
    </r>
  </si>
  <si>
    <r>
      <t>C</t>
    </r>
    <r>
      <rPr>
        <vertAlign val="subscript"/>
        <sz val="9"/>
        <rFont val="Times New Roman"/>
        <family val="1"/>
      </rPr>
      <t>14</t>
    </r>
    <r>
      <rPr>
        <sz val="9"/>
        <rFont val="Times New Roman"/>
        <family val="1"/>
      </rPr>
      <t>H</t>
    </r>
    <r>
      <rPr>
        <vertAlign val="subscript"/>
        <sz val="9"/>
        <rFont val="Times New Roman"/>
        <family val="1"/>
      </rPr>
      <t>16</t>
    </r>
    <r>
      <rPr>
        <sz val="9"/>
        <rFont val="Times New Roman"/>
        <family val="1"/>
      </rPr>
      <t>N</t>
    </r>
    <r>
      <rPr>
        <vertAlign val="subscript"/>
        <sz val="9"/>
        <rFont val="Times New Roman"/>
        <family val="1"/>
      </rPr>
      <t>2</t>
    </r>
    <r>
      <rPr>
        <sz val="9"/>
        <rFont val="Times New Roman"/>
        <family val="1"/>
      </rPr>
      <t>O</t>
    </r>
    <r>
      <rPr>
        <vertAlign val="subscript"/>
        <sz val="9"/>
        <rFont val="Times New Roman"/>
        <family val="1"/>
      </rPr>
      <t>2</t>
    </r>
  </si>
  <si>
    <r>
      <t>C</t>
    </r>
    <r>
      <rPr>
        <vertAlign val="subscript"/>
        <sz val="9"/>
        <rFont val="Times New Roman"/>
        <family val="1"/>
      </rPr>
      <t>14</t>
    </r>
    <r>
      <rPr>
        <sz val="9"/>
        <rFont val="Times New Roman"/>
        <family val="1"/>
      </rPr>
      <t>H</t>
    </r>
    <r>
      <rPr>
        <vertAlign val="subscript"/>
        <sz val="9"/>
        <rFont val="Times New Roman"/>
        <family val="1"/>
      </rPr>
      <t>16</t>
    </r>
    <r>
      <rPr>
        <sz val="9"/>
        <rFont val="Times New Roman"/>
        <family val="1"/>
      </rPr>
      <t>N</t>
    </r>
    <r>
      <rPr>
        <vertAlign val="subscript"/>
        <sz val="9"/>
        <rFont val="Times New Roman"/>
        <family val="1"/>
      </rPr>
      <t>2</t>
    </r>
  </si>
  <si>
    <r>
      <t>C</t>
    </r>
    <r>
      <rPr>
        <vertAlign val="subscript"/>
        <sz val="9"/>
        <rFont val="Times New Roman"/>
        <family val="1"/>
      </rPr>
      <t>8</t>
    </r>
    <r>
      <rPr>
        <sz val="9"/>
        <rFont val="Times New Roman"/>
        <family val="1"/>
      </rPr>
      <t>H</t>
    </r>
    <r>
      <rPr>
        <vertAlign val="subscript"/>
        <sz val="9"/>
        <rFont val="Times New Roman"/>
        <family val="1"/>
      </rPr>
      <t>11</t>
    </r>
    <r>
      <rPr>
        <sz val="9"/>
        <rFont val="Times New Roman"/>
        <family val="1"/>
      </rPr>
      <t>NO</t>
    </r>
  </si>
  <si>
    <r>
      <t>C</t>
    </r>
    <r>
      <rPr>
        <vertAlign val="subscript"/>
        <sz val="9"/>
        <rFont val="Times New Roman"/>
        <family val="1"/>
      </rPr>
      <t>9</t>
    </r>
    <r>
      <rPr>
        <sz val="9"/>
        <rFont val="Times New Roman"/>
        <family val="1"/>
      </rPr>
      <t>H</t>
    </r>
    <r>
      <rPr>
        <vertAlign val="subscript"/>
        <sz val="9"/>
        <rFont val="Times New Roman"/>
        <family val="1"/>
      </rPr>
      <t>13</t>
    </r>
    <r>
      <rPr>
        <sz val="9"/>
        <rFont val="Times New Roman"/>
        <family val="1"/>
      </rPr>
      <t>N</t>
    </r>
  </si>
  <si>
    <r>
      <t>C</t>
    </r>
    <r>
      <rPr>
        <vertAlign val="subscript"/>
        <sz val="9"/>
        <rFont val="Times New Roman"/>
        <family val="1"/>
      </rPr>
      <t>12</t>
    </r>
    <r>
      <rPr>
        <sz val="9"/>
        <rFont val="Times New Roman"/>
        <family val="1"/>
      </rPr>
      <t>H</t>
    </r>
    <r>
      <rPr>
        <vertAlign val="subscript"/>
        <sz val="9"/>
        <rFont val="Times New Roman"/>
        <family val="1"/>
      </rPr>
      <t>12</t>
    </r>
    <r>
      <rPr>
        <sz val="9"/>
        <rFont val="Times New Roman"/>
        <family val="1"/>
      </rPr>
      <t>N</t>
    </r>
    <r>
      <rPr>
        <vertAlign val="subscript"/>
        <sz val="9"/>
        <rFont val="Times New Roman"/>
        <family val="1"/>
      </rPr>
      <t>2</t>
    </r>
    <r>
      <rPr>
        <sz val="9"/>
        <rFont val="Times New Roman"/>
        <family val="1"/>
      </rPr>
      <t>S</t>
    </r>
  </si>
  <si>
    <r>
      <t>C</t>
    </r>
    <r>
      <rPr>
        <vertAlign val="subscript"/>
        <sz val="9"/>
        <rFont val="Times New Roman"/>
        <family val="1"/>
      </rPr>
      <t>7</t>
    </r>
    <r>
      <rPr>
        <sz val="9"/>
        <rFont val="Times New Roman"/>
        <family val="1"/>
      </rPr>
      <t>H</t>
    </r>
    <r>
      <rPr>
        <vertAlign val="subscript"/>
        <sz val="9"/>
        <rFont val="Times New Roman"/>
        <family val="1"/>
      </rPr>
      <t>10</t>
    </r>
    <r>
      <rPr>
        <sz val="9"/>
        <rFont val="Times New Roman"/>
        <family val="1"/>
      </rPr>
      <t>N</t>
    </r>
    <r>
      <rPr>
        <vertAlign val="subscript"/>
        <sz val="9"/>
        <rFont val="Times New Roman"/>
        <family val="1"/>
      </rPr>
      <t>2</t>
    </r>
    <r>
      <rPr>
        <sz val="9"/>
        <rFont val="Times New Roman"/>
        <family val="1"/>
      </rPr>
      <t>O</t>
    </r>
  </si>
  <si>
    <r>
      <t>C</t>
    </r>
    <r>
      <rPr>
        <vertAlign val="subscript"/>
        <sz val="9"/>
        <rFont val="Times New Roman"/>
        <family val="1"/>
      </rPr>
      <t>15</t>
    </r>
    <r>
      <rPr>
        <sz val="9"/>
        <rFont val="Times New Roman"/>
        <family val="1"/>
      </rPr>
      <t>H</t>
    </r>
    <r>
      <rPr>
        <vertAlign val="subscript"/>
        <sz val="9"/>
        <rFont val="Times New Roman"/>
        <family val="1"/>
      </rPr>
      <t>18</t>
    </r>
    <r>
      <rPr>
        <sz val="9"/>
        <rFont val="Times New Roman"/>
        <family val="1"/>
      </rPr>
      <t>N</t>
    </r>
    <r>
      <rPr>
        <vertAlign val="subscript"/>
        <sz val="9"/>
        <rFont val="Times New Roman"/>
        <family val="1"/>
      </rPr>
      <t>2</t>
    </r>
  </si>
  <si>
    <t xml:space="preserve">Table 6 Check list for completing the Use / Nonuse Declaration of Environment-related substances </t>
    <phoneticPr fontId="1"/>
  </si>
  <si>
    <r>
      <t>*</t>
    </r>
    <r>
      <rPr>
        <b/>
        <sz val="8"/>
        <color indexed="8"/>
        <rFont val="Times New Roman"/>
        <family val="1"/>
      </rPr>
      <t>For item No.25:</t>
    </r>
    <r>
      <rPr>
        <sz val="8"/>
        <color indexed="8"/>
        <rFont val="Times New Roman"/>
        <family val="1"/>
      </rPr>
      <t xml:space="preserve"> Please reply result of checking with the attached Table 6.</t>
    </r>
    <phoneticPr fontId="1"/>
  </si>
  <si>
    <t>(*1) Object items for Lead are Liquid crystal in LCD unit, Housing of LCD unit, Printed circuit board in LCD unit, AC adapter, AC cable and Main battery.</t>
    <phoneticPr fontId="1"/>
  </si>
  <si>
    <r>
      <t>C</t>
    </r>
    <r>
      <rPr>
        <vertAlign val="subscript"/>
        <sz val="9"/>
        <rFont val="Times New Roman"/>
        <family val="1"/>
      </rPr>
      <t>12</t>
    </r>
    <r>
      <rPr>
        <sz val="9"/>
        <rFont val="Times New Roman"/>
        <family val="1"/>
      </rPr>
      <t>H</t>
    </r>
    <r>
      <rPr>
        <vertAlign val="subscript"/>
        <sz val="9"/>
        <rFont val="Times New Roman"/>
        <family val="1"/>
      </rPr>
      <t>11</t>
    </r>
    <r>
      <rPr>
        <sz val="9"/>
        <rFont val="Times New Roman"/>
        <family val="1"/>
      </rPr>
      <t>N</t>
    </r>
    <r>
      <rPr>
        <vertAlign val="subscript"/>
        <sz val="9"/>
        <rFont val="Times New Roman"/>
        <family val="1"/>
      </rPr>
      <t>3</t>
    </r>
    <phoneticPr fontId="1"/>
  </si>
  <si>
    <r>
      <t xml:space="preserve">Halon    </t>
    </r>
    <r>
      <rPr>
        <sz val="10"/>
        <rFont val="ＭＳ Ｐ明朝"/>
        <family val="1"/>
        <charset val="128"/>
      </rPr>
      <t>　</t>
    </r>
    <phoneticPr fontId="1"/>
  </si>
  <si>
    <r>
      <t xml:space="preserve">1, 1, 1-Trichroloethane                                 </t>
    </r>
    <r>
      <rPr>
        <sz val="10"/>
        <rFont val="ＭＳ Ｐ明朝"/>
        <family val="1"/>
        <charset val="128"/>
      </rPr>
      <t/>
    </r>
    <phoneticPr fontId="1"/>
  </si>
  <si>
    <r>
      <t xml:space="preserve">HBFC                  </t>
    </r>
    <r>
      <rPr>
        <sz val="10"/>
        <rFont val="ＭＳ Ｐ明朝"/>
        <family val="1"/>
        <charset val="128"/>
      </rPr>
      <t>　</t>
    </r>
    <phoneticPr fontId="1"/>
  </si>
  <si>
    <r>
      <t xml:space="preserve">Bromochloromethane                </t>
    </r>
    <r>
      <rPr>
        <sz val="10"/>
        <rFont val="ＭＳ Ｐ明朝"/>
        <family val="1"/>
        <charset val="128"/>
      </rPr>
      <t>　　</t>
    </r>
    <phoneticPr fontId="1"/>
  </si>
  <si>
    <r>
      <t>C</t>
    </r>
    <r>
      <rPr>
        <vertAlign val="subscript"/>
        <sz val="9"/>
        <rFont val="Times New Roman"/>
        <family val="1"/>
      </rPr>
      <t>20</t>
    </r>
    <r>
      <rPr>
        <sz val="9"/>
        <rFont val="Times New Roman"/>
        <family val="1"/>
      </rPr>
      <t>H</t>
    </r>
    <r>
      <rPr>
        <vertAlign val="subscript"/>
        <sz val="9"/>
        <rFont val="Times New Roman"/>
        <family val="1"/>
      </rPr>
      <t>12</t>
    </r>
    <phoneticPr fontId="1"/>
  </si>
  <si>
    <r>
      <t>C</t>
    </r>
    <r>
      <rPr>
        <vertAlign val="subscript"/>
        <sz val="9"/>
        <rFont val="Times New Roman"/>
        <family val="1"/>
      </rPr>
      <t>18</t>
    </r>
    <r>
      <rPr>
        <sz val="9"/>
        <rFont val="Times New Roman"/>
        <family val="1"/>
      </rPr>
      <t>H</t>
    </r>
    <r>
      <rPr>
        <vertAlign val="subscript"/>
        <sz val="9"/>
        <rFont val="Times New Roman"/>
        <family val="1"/>
      </rPr>
      <t>12</t>
    </r>
    <phoneticPr fontId="1"/>
  </si>
  <si>
    <r>
      <t>C</t>
    </r>
    <r>
      <rPr>
        <vertAlign val="subscript"/>
        <sz val="9"/>
        <rFont val="Times New Roman"/>
        <family val="1"/>
      </rPr>
      <t>22</t>
    </r>
    <r>
      <rPr>
        <sz val="9"/>
        <rFont val="Times New Roman"/>
        <family val="1"/>
      </rPr>
      <t>H</t>
    </r>
    <r>
      <rPr>
        <vertAlign val="subscript"/>
        <sz val="9"/>
        <rFont val="Times New Roman"/>
        <family val="1"/>
      </rPr>
      <t>14</t>
    </r>
    <phoneticPr fontId="1"/>
  </si>
  <si>
    <t>Rev.11</t>
    <phoneticPr fontId="1"/>
  </si>
  <si>
    <t xml:space="preserve">Bis (2-ethylhexyl)phthalate (DEHP) </t>
    <phoneticPr fontId="1"/>
  </si>
  <si>
    <t xml:space="preserve">Dibutyl phthalate (DBP) </t>
    <phoneticPr fontId="1"/>
  </si>
  <si>
    <t xml:space="preserve">Butyl benzyl phthalate (BBP) </t>
    <phoneticPr fontId="1"/>
  </si>
  <si>
    <t xml:space="preserve">Diisobutyl phthalate (DIBP) </t>
    <phoneticPr fontId="1"/>
  </si>
  <si>
    <t>Requirements of US-EPEAT (refer to Table7) must  be complied or your part or unit is out of scope for the requirement of US-EPEAT.</t>
    <phoneticPr fontId="1"/>
  </si>
  <si>
    <t>SORD Part Number(*1)</t>
    <phoneticPr fontId="1"/>
  </si>
  <si>
    <r>
      <t>To: SORD</t>
    </r>
    <r>
      <rPr>
        <sz val="9"/>
        <rFont val="ＭＳ Ｐ明朝"/>
        <family val="1"/>
        <charset val="128"/>
      </rPr>
      <t>　</t>
    </r>
    <r>
      <rPr>
        <sz val="9"/>
        <rFont val="Times New Roman"/>
        <family val="1"/>
      </rPr>
      <t>CORPORATION</t>
    </r>
    <phoneticPr fontId="1"/>
  </si>
  <si>
    <r>
      <t>- Reply is subject to the delivery of all units, parts and components to SORD</t>
    </r>
    <r>
      <rPr>
        <sz val="10"/>
        <rFont val="ＭＳ Ｐ明朝"/>
        <family val="1"/>
        <charset val="128"/>
      </rPr>
      <t>　</t>
    </r>
    <r>
      <rPr>
        <sz val="10"/>
        <rFont val="Times New Roman"/>
        <family val="1"/>
      </rPr>
      <t>CORPORATION</t>
    </r>
    <phoneticPr fontId="1"/>
  </si>
  <si>
    <t>- Please do not write in the box below your signature, this is for SORD internal use only.</t>
    <phoneticPr fontId="1"/>
  </si>
  <si>
    <t>-In the case of materials or parts, and the supplier have no idea to what portion of the SORD product they will be used,</t>
    <phoneticPr fontId="1"/>
  </si>
  <si>
    <t>-In the case of materials or parts, and the supplier have no idea to what portion of the SORD product they will be used,</t>
    <phoneticPr fontId="1"/>
  </si>
  <si>
    <t>Regarding the product whose packaging is expected to be put on the market by SORD, polyvinyl chloride (PVC) is not</t>
    <phoneticPr fontId="1"/>
  </si>
  <si>
    <t>-In the case of materials or parts, and the supplier have no idea to what portion of the SORD product they will be used,</t>
    <phoneticPr fontId="1"/>
  </si>
  <si>
    <r>
      <t xml:space="preserve">[ </t>
    </r>
    <r>
      <rPr>
        <sz val="10"/>
        <color indexed="8"/>
        <rFont val="Times New Roman"/>
        <family val="1"/>
      </rPr>
      <t xml:space="preserve">Column for SORD Use </t>
    </r>
    <r>
      <rPr>
        <sz val="10"/>
        <color indexed="8"/>
        <rFont val="Arial"/>
        <family val="2"/>
      </rPr>
      <t>]</t>
    </r>
    <phoneticPr fontId="1"/>
  </si>
  <si>
    <t>Specification Sheet Ver.</t>
    <phoneticPr fontId="1"/>
  </si>
  <si>
    <t>&lt;Remarks&gt;For intended inclusion (especially for allowable use including that with expiration date), please describe each portion and exemption No..</t>
    <phoneticPr fontId="1"/>
  </si>
  <si>
    <r>
      <t xml:space="preserve">               </t>
    </r>
    <r>
      <rPr>
        <sz val="9"/>
        <color rgb="FFFF0000"/>
        <rFont val="Times New Roman"/>
        <family val="1"/>
      </rPr>
      <t>For prohibited use, please describe substitution plan with timeline.</t>
    </r>
    <phoneticPr fontId="1"/>
  </si>
  <si>
    <r>
      <t xml:space="preserve">              </t>
    </r>
    <r>
      <rPr>
        <sz val="9"/>
        <color rgb="FFFF0000"/>
        <rFont val="Times New Roman"/>
        <family val="1"/>
      </rPr>
      <t xml:space="preserve"> Item 25: If some items of Table 7 are not fulfilled, please describe below the item number, reason and the portion including the substance.  </t>
    </r>
    <phoneticPr fontId="1"/>
  </si>
  <si>
    <t>Cadmium and its compounds</t>
    <phoneticPr fontId="1"/>
  </si>
  <si>
    <t>No.</t>
    <phoneticPr fontId="1"/>
  </si>
  <si>
    <t>Substance</t>
    <phoneticPr fontId="1"/>
  </si>
  <si>
    <t>Exempted uses (Allowable uses)</t>
    <phoneticPr fontId="1"/>
  </si>
  <si>
    <t>RoHS
exemption
No.</t>
    <phoneticPr fontId="1"/>
  </si>
  <si>
    <t>8(b)</t>
    <phoneticPr fontId="1"/>
  </si>
  <si>
    <t>Expiration
date</t>
    <phoneticPr fontId="1"/>
  </si>
  <si>
    <t>Cadmium and its compounds in electrical contacts</t>
    <phoneticPr fontId="1"/>
  </si>
  <si>
    <t>Cadmium and its compounds in electrical contacts used in:—circuit breakers,—thermal sensing controls,—thermal motor protectors (excluding hermetic thermal motor protectors),—AC switches rated at:   —6 A and more at 250 V AC and more, or   —12 A and more at 125 V AC and more,—DC switches rated at 20 A and more at 18 V DC and more, and—switches for use at voltage supply frequency ≥ 200 Hz.</t>
  </si>
  <si>
    <t>8(b)-I</t>
    <phoneticPr fontId="52"/>
  </si>
  <si>
    <t>Cadmium in striking optical filter glass types; excluding applications falling under point 39 of this Annex</t>
  </si>
  <si>
    <t>13(b)-(II)</t>
    <phoneticPr fontId="52"/>
  </si>
  <si>
    <t>Cadmium and lead in glazes used for reflectance standards</t>
  </si>
  <si>
    <t>13(b)-(III)</t>
    <phoneticPr fontId="52"/>
  </si>
  <si>
    <t>Lead and cadmium in printing inks for the application of enamels on glasses, such as borosilicate and soda lime glasses</t>
  </si>
  <si>
    <t>Cadmium when used in colour printed glass to provide filtering functions, used as a component in lighting applications installed in displays and control panels of EEE</t>
  </si>
  <si>
    <t>21(a)</t>
    <phoneticPr fontId="52"/>
  </si>
  <si>
    <t>Cadmium in printing inks for the application of enamels on glasses, such as borosilicate and soda lime glasses</t>
  </si>
  <si>
    <t>21(b)</t>
    <phoneticPr fontId="52"/>
  </si>
  <si>
    <t>Cadmium selenide in downshifting cadmium-based semiconductor nanocrystal quantum dots for use in display lighting applications (&lt; 0,2 μg Cd per mm 2 of display screen area)</t>
  </si>
  <si>
    <t>Renewal requested</t>
    <phoneticPr fontId="52"/>
  </si>
  <si>
    <t>39(a)</t>
    <phoneticPr fontId="52"/>
  </si>
  <si>
    <t>Lead and its compounds</t>
    <phoneticPr fontId="1"/>
  </si>
  <si>
    <t>Lead in glass of fluorescent tubes not exceeding 0.2% by weight</t>
  </si>
  <si>
    <t>5(b)</t>
    <phoneticPr fontId="52"/>
  </si>
  <si>
    <t>Lead as an alloying element in steel for machining purposes containing up to 0.35% lead by weight and in batch hot dip galvanised steel components containing up to 0.2% lead by weight</t>
  </si>
  <si>
    <t>6(a)-I</t>
    <phoneticPr fontId="52"/>
  </si>
  <si>
    <t>Lead as an alloying element in aluminium containing up to 0,4 % lead by weight, provided it stems from lead-bearing aluminium scrap recycling</t>
  </si>
  <si>
    <t>6(b)-I</t>
    <phoneticPr fontId="52"/>
  </si>
  <si>
    <t>Lead as an alloying element in aluminium for machining purposes with a lead content up to 0,4 % by weight</t>
  </si>
  <si>
    <t>6(b)-II</t>
    <phoneticPr fontId="52"/>
  </si>
  <si>
    <t>Copper alloy containing up to 4 % lead by weight</t>
  </si>
  <si>
    <t>6(c)</t>
    <phoneticPr fontId="52"/>
  </si>
  <si>
    <t>Lead in high melting temperature type solders (i.e. lead-based alloys containing 85 % by weight or more lead)</t>
  </si>
  <si>
    <t>7(a)</t>
    <phoneticPr fontId="52"/>
  </si>
  <si>
    <t>Electrical and electronic components containing lead in a glass or ceramic other than dielectric ceramic in capacitors, e.g. piezoelectronic devices, or in a glass or ceramic matrix compound</t>
  </si>
  <si>
    <t>7(c)-I</t>
    <phoneticPr fontId="52"/>
  </si>
  <si>
    <t>Lead in dielectric ceramic in capacitors for a rated voltage of 125 V AC or 250 V DC or higher</t>
  </si>
  <si>
    <t>7(c)-II</t>
    <phoneticPr fontId="52"/>
  </si>
  <si>
    <t>Lead in PZT based dielectric ceramic materials for capacitors which are part of integrated circuits or discrete semiconductors</t>
  </si>
  <si>
    <t>7(c)-IV</t>
    <phoneticPr fontId="52"/>
  </si>
  <si>
    <t>Lead in white glasses used for optical applications</t>
  </si>
  <si>
    <t>13(a)</t>
    <phoneticPr fontId="52"/>
  </si>
  <si>
    <t>Lead in ion coloured optical filter glass types</t>
  </si>
  <si>
    <t>13(b)-(I)</t>
    <phoneticPr fontId="52"/>
  </si>
  <si>
    <t>Lead in solders to complete a viable electrical connection between semiconductor die and carrier within integrated circuit flip chip packages</t>
  </si>
  <si>
    <t xml:space="preserve">Lead  in  solders to  complete  a  viable electrical  con­nection between the  semiconductor  die  and  carrier within integrated circuit flip chip packages where at least one of the following criteria applies: —  a  semiconductor technology node  of  90  nm  or larger; — a  single  die  of  300  mm2 or  larger  in  any  semi­conductor technology node; — stacked die packages with die of 300 mm2 or lar­ger, or silicon interposers of 300 mm2 or larger. </t>
  </si>
  <si>
    <t>15(a)</t>
    <phoneticPr fontId="52"/>
  </si>
  <si>
    <t>Lead as activator in the fluorescent powder (1 % lead by weight or less) of discharge lamps when used as sun tanning lamps containing phosphors such as BSP (BaSi2O5:Pb)</t>
  </si>
  <si>
    <t>18(b)</t>
    <phoneticPr fontId="52"/>
  </si>
  <si>
    <t>Lead in printing inks for  the application of enamels on other than borosilicate glasses</t>
  </si>
  <si>
    <t>21(c)</t>
    <phoneticPr fontId="52"/>
  </si>
  <si>
    <t>Lead in solders for the soldering to machined through hole discoidal and planar array ceramic multilayer capacitors</t>
  </si>
  <si>
    <t>Lead bound in crystal glass as defined in Annex I (Categories 1, 2, 3 and 4) of Council Directive 69/493/EEC (*1)(*1)  Council Directive 69/493/EEC of 15 December 1969 on the approximation of the laws of the Member States relating to crystal glass (OJ L 326, 29.12.1969, p. 36).</t>
  </si>
  <si>
    <t>Lead oxide in seal frit used for making window assemblies for Argon and Krypton laser tubes</t>
  </si>
  <si>
    <t xml:space="preserve">Lead in cermet-based trimmer potentiometer elements </t>
  </si>
  <si>
    <t>Lead in the plating layer of high voltage diodes on the basis of a zinc borate glass body</t>
  </si>
  <si>
    <t>Lead in solders and termination finishes of electrical and electronic components and finishes of printed circuit boards used in ignition modules and other electrical and electronic engine control systems, which for technical reasons must be mounted directly on or in the crankcase or cylinder of hand-held combustion engines (classes SH:1, SH:2, SH:3 of Directive 97/68/EC of the European Parliament and of the Council (1)</t>
  </si>
  <si>
    <t>Mercury and its compounds</t>
    <phoneticPr fontId="1"/>
  </si>
  <si>
    <t>Mercury in single capped (compact) fluorescent lamps not exceeding (per burner):For general lighting purposes &lt; 30 W: 2.5 mg</t>
  </si>
  <si>
    <t>1(a)</t>
    <phoneticPr fontId="52"/>
  </si>
  <si>
    <t>Mercury in single capped (compact) fluorescent lamps not exceeding (per burner):For general lighting purposes ≥ 30 W and &lt; 50 W; 3.5 mg</t>
  </si>
  <si>
    <t>1(b)</t>
    <phoneticPr fontId="52"/>
  </si>
  <si>
    <t>Mercury in single capped (compact) fluorescent lamps not exceeding (per burner):For general lighting purposes ≥ 50 W and &lt; 150 W; 5 mg</t>
  </si>
  <si>
    <t>1(c)</t>
    <phoneticPr fontId="52"/>
  </si>
  <si>
    <t>Mercury in single capped (compact) fluorescent lamps not exceeding (per burner):For general lighting purposes ≥ 150 W; 15 mg</t>
  </si>
  <si>
    <t>1(d)</t>
    <phoneticPr fontId="52"/>
  </si>
  <si>
    <t>Mercury in single capped (compact) fluorescent lamps not exceeding (per burner):For general lighting purposes with circular or square structural shape and tube diameter ≤ 17 mm</t>
  </si>
  <si>
    <t>1(e)</t>
    <phoneticPr fontId="52"/>
  </si>
  <si>
    <t>Mercury in single capped (compact) fluorescent lamps not exceeding (per burner):For special purposes: 5 mg</t>
  </si>
  <si>
    <t>1(f)</t>
    <phoneticPr fontId="52"/>
  </si>
  <si>
    <t>Mercury in single capped (compact) fluorescent lamps not exceeding (per burner):For general lighting purposes &lt; 30 W with a lifetime equal or above 20,000 h: 3.5 mg</t>
  </si>
  <si>
    <t>1(g)</t>
    <phoneticPr fontId="52"/>
  </si>
  <si>
    <t>Mercury in double-capped linear fluorescent lamps for generation lighting purposes not exceeding (per lamp):Tri-band phosphor with normal lifetime and a tube diameter &lt; 9 mm (e.g. T2): 4mg</t>
  </si>
  <si>
    <t>2(a)(1)</t>
    <phoneticPr fontId="52"/>
  </si>
  <si>
    <t>Mercury in double-capped linear fluorescent lamps for generation lighting purposes not exceeding (per lamp):Tri-band phosphor with normal lifetime and a tube diameter ≥ 9 mm and ≤ 17 mm (e.g. T5): 3mg</t>
  </si>
  <si>
    <t>2(a)(2)</t>
    <phoneticPr fontId="52"/>
  </si>
  <si>
    <t>Mercury in double-capped linear fluorescent lamps for generation lighting purposes not exceeding (per lamp):Tri-band phosphor with normal lifetime and a tube diameter &gt; 17 mm and ≤ 28 mm (e.g. T8): 3.5mg</t>
  </si>
  <si>
    <t>2(a)(3)</t>
    <phoneticPr fontId="52"/>
  </si>
  <si>
    <t>Mercury in double-capped linear fluorescent lamps for generation lighting purposes not exceeding (per lamp):Tri-band phosphor with normal lifetime and a tube diameter &gt; 28 mm (e.g. T12): 3.5 mg</t>
  </si>
  <si>
    <t>2(a)(4)</t>
    <phoneticPr fontId="52"/>
  </si>
  <si>
    <t>Mercury in double-capped linear fluorescent lamps for generation lighting purposes not exceeding (per lamp):Tri-band phosphor with long lifetime (≥ to 25,000 h): 5 mg</t>
  </si>
  <si>
    <t>2(a)(5)</t>
    <phoneticPr fontId="52"/>
  </si>
  <si>
    <t>Mercury in other fluorescent lamps not exceeding (per lamp):Non-linear tri-band phosphor lamps with tube diameter &gt; 17 mm (e.g. T9): 15 mg</t>
  </si>
  <si>
    <t>2(b)(3)</t>
    <phoneticPr fontId="52"/>
  </si>
  <si>
    <t>Mercury in other fluorescent lamps not exceeding (per lamp):Lamps for other general lighting and special purposes (e.g. induction lamps): 15 mg</t>
  </si>
  <si>
    <t>2(b)(4)</t>
    <phoneticPr fontId="52"/>
  </si>
  <si>
    <t>Mercury in cold cathode fluorescent lamps and external electrode fluorescent lamps (CCFL and EEFL) for special purposes not exceeding (per lamp): Short length (≤ 500 mm)</t>
  </si>
  <si>
    <t>3(a)</t>
    <phoneticPr fontId="52"/>
  </si>
  <si>
    <t>Mercury in cold cathode fluorescent lamps and external electrode fluorescent lamps (CCFL and EEFL) for special purposes not exceeding (per lamp): Medium length (&gt; 500 mm and ≤ 1,500 mm)</t>
  </si>
  <si>
    <t>3(b)</t>
    <phoneticPr fontId="52"/>
  </si>
  <si>
    <t>Mercury in cold cathode fluorescent lamps and external electrode fluorescent lamps (CCFL and EEFL) for special purposes not exceeding (per lamp): Long length (&gt; 1,500 mm)</t>
  </si>
  <si>
    <t>3(c)</t>
    <phoneticPr fontId="52"/>
  </si>
  <si>
    <t>Mercury in other low pressure discharge lamps (per lamp)</t>
  </si>
  <si>
    <t>4(a)</t>
    <phoneticPr fontId="52"/>
  </si>
  <si>
    <t>Mercury in High Pressure Sodium (vapour) lamps for general lighting purposes not exceeding (per burner) in lamps with improved colour rendering index Ra &gt; 60: P ≤ 155 W</t>
  </si>
  <si>
    <t>4(b)-I</t>
    <phoneticPr fontId="52"/>
  </si>
  <si>
    <t>Mercury in High Pressure Sodium (vapour) lamps for general lighting purposes not exceeding (per burner) in lamps with improved colour rendering index Ra &gt; 60: P &lt; 155 W and ≤ 405 W</t>
  </si>
  <si>
    <t>4(b)-II</t>
    <phoneticPr fontId="52"/>
  </si>
  <si>
    <t>Mercury in High Pressure Sodium (vapour) lamps for general lighting purposes not exceeding (per burner) in lamps with improved colour rendering index Ra &gt; 60: P &gt; 405 W</t>
  </si>
  <si>
    <t>4(b)-III</t>
    <phoneticPr fontId="52"/>
  </si>
  <si>
    <t>Mercury in other High Pressure Sodium (vapour) lamps for general lighting purposes not exceeding (per burner): P ≤ 155 W</t>
  </si>
  <si>
    <t>4(c)-I</t>
    <phoneticPr fontId="52"/>
  </si>
  <si>
    <t>Mercury in other High Pressure Sodium (vapour) lamps for general lighting purposes not exceeding (per burner): 155 W &lt; P ≤ 405 W</t>
  </si>
  <si>
    <t>4(c)-II</t>
    <phoneticPr fontId="52"/>
  </si>
  <si>
    <t>Mercury in other High Pressure Sodium (vapour) lamps for general lighting purposes not exceeding (per burner): P &gt; 405 W</t>
  </si>
  <si>
    <t>4(c)-III</t>
    <phoneticPr fontId="52"/>
  </si>
  <si>
    <t>Mercury in metal halide lamps (MH)</t>
  </si>
  <si>
    <t>4(e)</t>
    <phoneticPr fontId="52"/>
  </si>
  <si>
    <t>Mercury in other discharge lamps for special purposes not specially mentioned in this Annex</t>
  </si>
  <si>
    <t>4(f)</t>
    <phoneticPr fontId="52"/>
  </si>
  <si>
    <t>Hexavalent chromium</t>
    <phoneticPr fontId="1"/>
  </si>
  <si>
    <t>Hexavalent chromium as an anticorrosion agent of the carbon steel cooling system in absorption refrigerators up to 0.75% by weight in the cooling solution</t>
  </si>
  <si>
    <t xml:space="preserve">*For batteries and accumulators, the EU Battery Directives are prior to Table 1.    </t>
    <phoneticPr fontId="1"/>
  </si>
  <si>
    <t>Rev.11.02</t>
    <phoneticPr fontId="1"/>
  </si>
  <si>
    <t>E-mail</t>
    <phoneticPr fontId="1"/>
  </si>
  <si>
    <t>To: SORD　CORPORATION</t>
    <phoneticPr fontId="1"/>
  </si>
  <si>
    <t>Use/Non-use Declaration of Environment-related Subsances(Additional sheet)</t>
    <phoneticPr fontId="1"/>
  </si>
  <si>
    <t>【Person filling out the sheet】</t>
    <phoneticPr fontId="1"/>
  </si>
  <si>
    <t>(Automatically coped)</t>
    <phoneticPr fontId="1"/>
  </si>
  <si>
    <t>Company</t>
    <phoneticPr fontId="1"/>
  </si>
  <si>
    <t>Title/Sect.</t>
    <phoneticPr fontId="1"/>
  </si>
  <si>
    <t>Name</t>
    <phoneticPr fontId="1"/>
  </si>
  <si>
    <t>Tel</t>
    <phoneticPr fontId="1"/>
  </si>
  <si>
    <t>【Parts/units to be declared】</t>
    <phoneticPr fontId="1"/>
  </si>
  <si>
    <t>Product code/Series number</t>
    <phoneticPr fontId="1"/>
  </si>
  <si>
    <t>Manufacturer part number</t>
    <phoneticPr fontId="1"/>
  </si>
  <si>
    <t>【parts list when applicable article is multiple】</t>
    <phoneticPr fontId="1"/>
  </si>
  <si>
    <t>(Automatically coped)</t>
  </si>
  <si>
    <t xml:space="preserve">　If applicable article is multiple, please utilize to　　　
</t>
    <phoneticPr fontId="1"/>
  </si>
  <si>
    <t>　describe the information in this sheet.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</si>
</sst>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quot;[&quot;\-0&quot;]&quot;;&quot;[&quot;0&quot;]&quot;;&quot;[&quot;@&quot;]&quot;"/>
    <numFmt numFmtId="177" formatCode="yyyy&quot;年&quot;m&quot;月&quot;d&quot;日&quot;;@"/>
  </numFmts>
  <fonts count="56" x14ac:knownFonts="1">
    <font>
      <sz val="11"/>
      <name val="ＭＳ Ｐゴシック"/>
      <family val="3"/>
      <charset val="128"/>
    </font>
    <font>
      <sz val="6"/>
      <name val="ＭＳ Ｐゴシック"/>
      <family val="3"/>
      <charset val="128"/>
    </font>
    <font>
      <sz val="10"/>
      <name val="ＭＳ Ｐ明朝"/>
      <family val="1"/>
      <charset val="128"/>
    </font>
    <font>
      <u/>
      <sz val="11"/>
      <color indexed="12"/>
      <name val="ＭＳ Ｐゴシック"/>
      <family val="3"/>
      <charset val="128"/>
    </font>
    <font>
      <sz val="10"/>
      <color indexed="8"/>
      <name val="Times New Roman"/>
      <family val="1"/>
    </font>
    <font>
      <sz val="9"/>
      <color indexed="8"/>
      <name val="Times New Roman"/>
      <family val="1"/>
    </font>
    <font>
      <sz val="10"/>
      <color indexed="8"/>
      <name val="ＭＳ Ｐ明朝"/>
      <family val="1"/>
      <charset val="128"/>
    </font>
    <font>
      <sz val="8"/>
      <color indexed="8"/>
      <name val="ＭＳ Ｐ明朝"/>
      <family val="1"/>
      <charset val="128"/>
    </font>
    <font>
      <sz val="8"/>
      <color indexed="8"/>
      <name val="Times New Roman"/>
      <family val="1"/>
    </font>
    <font>
      <b/>
      <sz val="8"/>
      <color indexed="8"/>
      <name val="Times New Roman"/>
      <family val="1"/>
    </font>
    <font>
      <sz val="10"/>
      <color indexed="8"/>
      <name val="Arial"/>
      <family val="2"/>
    </font>
    <font>
      <sz val="11"/>
      <name val="Times New Roman"/>
      <family val="1"/>
    </font>
    <font>
      <sz val="10"/>
      <name val="Times New Roman"/>
      <family val="1"/>
    </font>
    <font>
      <sz val="11"/>
      <name val="ＭＳ Ｐ明朝"/>
      <family val="1"/>
      <charset val="128"/>
    </font>
    <font>
      <b/>
      <u/>
      <sz val="11"/>
      <name val="Times New Roman"/>
      <family val="1"/>
    </font>
    <font>
      <b/>
      <u/>
      <sz val="12"/>
      <name val="Times New Roman"/>
      <family val="1"/>
    </font>
    <font>
      <b/>
      <sz val="10"/>
      <name val="Times New Roman"/>
      <family val="1"/>
    </font>
    <font>
      <u/>
      <sz val="10"/>
      <name val="Times New Roman"/>
      <family val="1"/>
    </font>
    <font>
      <b/>
      <sz val="11"/>
      <name val="Times New Roman"/>
      <family val="1"/>
    </font>
    <font>
      <sz val="9"/>
      <name val="Times New Roman"/>
      <family val="1"/>
    </font>
    <font>
      <b/>
      <sz val="9"/>
      <name val="Times New Roman"/>
      <family val="1"/>
    </font>
    <font>
      <b/>
      <sz val="10"/>
      <name val="ＭＳ Ｐ明朝"/>
      <family val="1"/>
      <charset val="128"/>
    </font>
    <font>
      <b/>
      <sz val="12"/>
      <name val="Times New Roman"/>
      <family val="1"/>
    </font>
    <font>
      <sz val="9"/>
      <name val="ＭＳ Ｐ明朝"/>
      <family val="1"/>
      <charset val="128"/>
    </font>
    <font>
      <vertAlign val="subscript"/>
      <sz val="9"/>
      <name val="Times New Roman"/>
      <family val="1"/>
    </font>
    <font>
      <b/>
      <sz val="12"/>
      <name val="ＭＳ Ｐゴシック"/>
      <family val="3"/>
      <charset val="128"/>
    </font>
    <font>
      <sz val="12"/>
      <name val="Times New Roman"/>
      <family val="1"/>
    </font>
    <font>
      <sz val="10"/>
      <color theme="1"/>
      <name val="Times New Roman"/>
      <family val="1"/>
    </font>
    <font>
      <b/>
      <sz val="10"/>
      <color theme="1"/>
      <name val="Times New Roman"/>
      <family val="1"/>
    </font>
    <font>
      <b/>
      <sz val="10"/>
      <color theme="1"/>
      <name val="ＭＳ Ｐ明朝"/>
      <family val="1"/>
      <charset val="128"/>
    </font>
    <font>
      <sz val="11"/>
      <color theme="1"/>
      <name val="Times New Roman"/>
      <family val="1"/>
    </font>
    <font>
      <sz val="8"/>
      <color theme="1"/>
      <name val="Times New Roman"/>
      <family val="1"/>
    </font>
    <font>
      <sz val="10"/>
      <color theme="1"/>
      <name val="ＭＳ Ｐ明朝"/>
      <family val="1"/>
      <charset val="128"/>
    </font>
    <font>
      <sz val="9"/>
      <color theme="1"/>
      <name val="Times New Roman"/>
      <family val="1"/>
    </font>
    <font>
      <sz val="7"/>
      <color theme="1"/>
      <name val="Times New Roman"/>
      <family val="1"/>
    </font>
    <font>
      <sz val="7.5"/>
      <color theme="1"/>
      <name val="Times New Roman"/>
      <family val="1"/>
    </font>
    <font>
      <sz val="11"/>
      <color theme="1"/>
      <name val="ＭＳ Ｐゴシック"/>
      <family val="3"/>
      <charset val="128"/>
    </font>
    <font>
      <vertAlign val="superscript"/>
      <sz val="9"/>
      <color theme="1"/>
      <name val="Times New Roman"/>
      <family val="1"/>
    </font>
    <font>
      <b/>
      <u/>
      <sz val="11"/>
      <color theme="1"/>
      <name val="Times New Roman"/>
      <family val="1"/>
    </font>
    <font>
      <sz val="12"/>
      <color theme="1"/>
      <name val="Times New Roman"/>
      <family val="1"/>
    </font>
    <font>
      <b/>
      <sz val="14"/>
      <color theme="1"/>
      <name val="Times New Roman"/>
      <family val="1"/>
    </font>
    <font>
      <b/>
      <sz val="9"/>
      <color theme="1"/>
      <name val="Times New Roman"/>
      <family val="1"/>
    </font>
    <font>
      <b/>
      <sz val="8"/>
      <color theme="1"/>
      <name val="Times New Roman"/>
      <family val="1"/>
    </font>
    <font>
      <sz val="8"/>
      <color theme="1"/>
      <name val="ＭＳ Ｐ明朝"/>
      <family val="1"/>
      <charset val="128"/>
    </font>
    <font>
      <b/>
      <sz val="12"/>
      <color theme="1"/>
      <name val="Times New Roman"/>
      <family val="1"/>
    </font>
    <font>
      <sz val="10"/>
      <color theme="1"/>
      <name val="Arial"/>
      <family val="2"/>
    </font>
    <font>
      <sz val="6.5"/>
      <color theme="1"/>
      <name val="Times New Roman"/>
      <family val="1"/>
    </font>
    <font>
      <sz val="6.5"/>
      <color theme="1"/>
      <name val="ＭＳ Ｐゴシック"/>
      <family val="3"/>
      <charset val="128"/>
    </font>
    <font>
      <sz val="9"/>
      <color theme="1"/>
      <name val="ＭＳ Ｐゴシック"/>
      <family val="3"/>
      <charset val="128"/>
    </font>
    <font>
      <sz val="9"/>
      <color rgb="FF000000"/>
      <name val="MS UI Gothic"/>
      <family val="3"/>
      <charset val="128"/>
    </font>
    <font>
      <sz val="9"/>
      <color rgb="FFFF0000"/>
      <name val="Times New Roman"/>
      <family val="1"/>
    </font>
    <font>
      <b/>
      <sz val="11"/>
      <name val="ＭＳ Ｐゴシック"/>
      <family val="3"/>
      <charset val="128"/>
    </font>
    <font>
      <sz val="6"/>
      <name val="ＭＳ Ｐゴシック"/>
      <family val="2"/>
      <charset val="128"/>
      <scheme val="minor"/>
    </font>
    <font>
      <b/>
      <sz val="14"/>
      <name val="ＭＳ Ｐゴシック"/>
      <family val="3"/>
      <charset val="128"/>
    </font>
    <font>
      <sz val="10"/>
      <color theme="1"/>
      <name val="ＭＳ 明朝"/>
      <family val="1"/>
      <charset val="128"/>
    </font>
    <font>
      <sz val="12"/>
      <color theme="1"/>
      <name val="Meiryo UI"/>
      <family val="3"/>
      <charset val="128"/>
    </font>
  </fonts>
  <fills count="11">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indexed="23"/>
        <bgColor indexed="64"/>
      </patternFill>
    </fill>
    <fill>
      <patternFill patternType="solid">
        <fgColor indexed="10"/>
        <bgColor indexed="64"/>
      </patternFill>
    </fill>
    <fill>
      <patternFill patternType="solid">
        <fgColor indexed="47"/>
        <bgColor indexed="64"/>
      </patternFill>
    </fill>
    <fill>
      <patternFill patternType="solid">
        <fgColor rgb="FFFFCC99"/>
        <bgColor indexed="64"/>
      </patternFill>
    </fill>
    <fill>
      <patternFill patternType="solid">
        <fgColor theme="0"/>
        <bgColor indexed="64"/>
      </patternFill>
    </fill>
  </fills>
  <borders count="139">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DashDot">
        <color indexed="64"/>
      </top>
      <bottom/>
      <diagonal/>
    </border>
    <border>
      <left/>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double">
        <color indexed="64"/>
      </bottom>
      <diagonal/>
    </border>
    <border>
      <left style="medium">
        <color indexed="64"/>
      </left>
      <right/>
      <top style="double">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thin">
        <color indexed="64"/>
      </bottom>
      <diagonal/>
    </border>
    <border>
      <left/>
      <right style="medium">
        <color indexed="64"/>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hair">
        <color indexed="64"/>
      </right>
      <top style="hair">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DashDot">
        <color indexed="64"/>
      </right>
      <top/>
      <bottom/>
      <diagonal/>
    </border>
    <border>
      <left style="mediumDashDot">
        <color indexed="64"/>
      </left>
      <right/>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style="medium">
        <color indexed="64"/>
      </top>
      <bottom/>
      <diagonal/>
    </border>
    <border>
      <left/>
      <right style="mediumDashDot">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Dot">
        <color indexed="64"/>
      </right>
      <top/>
      <bottom style="dotted">
        <color indexed="64"/>
      </bottom>
      <diagonal/>
    </border>
    <border>
      <left/>
      <right style="mediumDashDot">
        <color indexed="64"/>
      </right>
      <top style="dotted">
        <color indexed="64"/>
      </top>
      <bottom style="dotted">
        <color indexed="64"/>
      </bottom>
      <diagonal/>
    </border>
    <border>
      <left style="medium">
        <color indexed="64"/>
      </left>
      <right style="thin">
        <color indexed="64"/>
      </right>
      <top style="medium">
        <color indexed="64"/>
      </top>
      <bottom style="double">
        <color indexed="64"/>
      </bottom>
      <diagonal/>
    </border>
    <border>
      <left/>
      <right style="medium">
        <color indexed="64"/>
      </right>
      <top style="dotted">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27">
    <xf numFmtId="0" fontId="0" fillId="0" borderId="0" xfId="0"/>
    <xf numFmtId="0" fontId="27" fillId="0" borderId="0" xfId="0" applyFont="1"/>
    <xf numFmtId="0" fontId="27" fillId="0" borderId="0" xfId="0" applyFont="1" applyBorder="1" applyAlignment="1">
      <alignment vertical="center"/>
    </xf>
    <xf numFmtId="0" fontId="27" fillId="0" borderId="0" xfId="0" applyFont="1" applyAlignment="1">
      <alignment horizontal="center" vertical="center"/>
    </xf>
    <xf numFmtId="0" fontId="27" fillId="0" borderId="0" xfId="0" applyFont="1" applyProtection="1"/>
    <xf numFmtId="0" fontId="27" fillId="0" borderId="0" xfId="0" applyFont="1" applyAlignment="1" applyProtection="1">
      <alignment horizontal="left" vertical="top"/>
      <protection locked="0"/>
    </xf>
    <xf numFmtId="0" fontId="27" fillId="0" borderId="0" xfId="0" applyFont="1" applyAlignment="1" applyProtection="1">
      <alignment horizontal="left" vertical="top"/>
    </xf>
    <xf numFmtId="0" fontId="28" fillId="0" borderId="0" xfId="0" applyFont="1" applyProtection="1"/>
    <xf numFmtId="0" fontId="28" fillId="0" borderId="0" xfId="0" applyFont="1" applyAlignment="1">
      <alignment horizontal="left" vertical="center"/>
    </xf>
    <xf numFmtId="0" fontId="29" fillId="0" borderId="0" xfId="0" applyFont="1" applyProtection="1"/>
    <xf numFmtId="0" fontId="30" fillId="0" borderId="0" xfId="0" applyFont="1" applyBorder="1" applyProtection="1">
      <protection locked="0"/>
    </xf>
    <xf numFmtId="0" fontId="30" fillId="0" borderId="0"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27" fillId="0" borderId="1" xfId="0" applyFont="1" applyBorder="1" applyAlignment="1" applyProtection="1">
      <alignment horizontal="center" vertical="center" wrapText="1"/>
    </xf>
    <xf numFmtId="0" fontId="31" fillId="0" borderId="2" xfId="0" applyFont="1" applyBorder="1" applyAlignment="1">
      <alignment horizontal="center" vertical="center"/>
    </xf>
    <xf numFmtId="0" fontId="32" fillId="0" borderId="0" xfId="0" applyFont="1"/>
    <xf numFmtId="0" fontId="32" fillId="0" borderId="0" xfId="0" applyFont="1" applyProtection="1"/>
    <xf numFmtId="0" fontId="31" fillId="0" borderId="0" xfId="0" applyFont="1" applyProtection="1"/>
    <xf numFmtId="0" fontId="27" fillId="0" borderId="3" xfId="0" applyFont="1" applyBorder="1"/>
    <xf numFmtId="0" fontId="27" fillId="0" borderId="1" xfId="0" applyFont="1" applyBorder="1"/>
    <xf numFmtId="0" fontId="33" fillId="0" borderId="4" xfId="0" applyFont="1" applyBorder="1" applyAlignment="1">
      <alignment horizontal="center" wrapText="1"/>
    </xf>
    <xf numFmtId="0" fontId="33" fillId="0" borderId="5" xfId="0" applyFont="1" applyBorder="1" applyAlignment="1">
      <alignment horizontal="center" wrapText="1"/>
    </xf>
    <xf numFmtId="0" fontId="33" fillId="0" borderId="0" xfId="0" applyFont="1" applyBorder="1" applyAlignment="1">
      <alignment horizontal="center" wrapText="1"/>
    </xf>
    <xf numFmtId="0" fontId="34" fillId="0" borderId="6" xfId="0" applyFont="1" applyBorder="1" applyAlignment="1">
      <alignment horizontal="center" shrinkToFit="1"/>
    </xf>
    <xf numFmtId="0" fontId="33"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9" xfId="0" applyFont="1" applyBorder="1" applyAlignment="1">
      <alignment horizontal="center" vertical="center" shrinkToFit="1"/>
    </xf>
    <xf numFmtId="0" fontId="31" fillId="2" borderId="10" xfId="0" applyFont="1" applyFill="1" applyBorder="1" applyAlignment="1">
      <alignment horizontal="left" vertical="center" wrapText="1"/>
    </xf>
    <xf numFmtId="0" fontId="33" fillId="0" borderId="11" xfId="0" applyFont="1" applyBorder="1" applyAlignment="1">
      <alignment horizontal="center" vertical="center" wrapText="1"/>
    </xf>
    <xf numFmtId="0" fontId="34" fillId="0" borderId="12" xfId="0" applyFont="1" applyBorder="1" applyAlignment="1">
      <alignment horizontal="center" vertical="top" shrinkToFit="1"/>
    </xf>
    <xf numFmtId="0" fontId="34" fillId="0" borderId="13" xfId="0" applyFont="1" applyBorder="1" applyAlignment="1">
      <alignment horizontal="center" vertical="top" shrinkToFit="1"/>
    </xf>
    <xf numFmtId="0" fontId="34" fillId="0" borderId="14" xfId="0" applyFont="1" applyBorder="1" applyAlignment="1">
      <alignment horizontal="center" vertical="top" wrapText="1"/>
    </xf>
    <xf numFmtId="0" fontId="35" fillId="0" borderId="15" xfId="0" applyFont="1" applyBorder="1" applyAlignment="1">
      <alignment horizontal="center" vertical="top" shrinkToFit="1"/>
    </xf>
    <xf numFmtId="0" fontId="31" fillId="0" borderId="16" xfId="0" applyFont="1" applyBorder="1" applyAlignment="1" applyProtection="1">
      <alignment horizontal="center" wrapText="1"/>
    </xf>
    <xf numFmtId="0" fontId="31" fillId="0" borderId="16" xfId="0" applyFont="1" applyBorder="1" applyAlignment="1" applyProtection="1">
      <alignment horizontal="center" vertical="center" textRotation="255" wrapText="1"/>
    </xf>
    <xf numFmtId="0" fontId="31" fillId="0" borderId="9" xfId="0" applyFont="1" applyBorder="1" applyAlignment="1" applyProtection="1">
      <alignment horizontal="center" wrapText="1"/>
    </xf>
    <xf numFmtId="0" fontId="31" fillId="0" borderId="0" xfId="0" applyFont="1" applyBorder="1" applyAlignment="1" applyProtection="1">
      <alignment horizontal="center" wrapText="1"/>
    </xf>
    <xf numFmtId="0" fontId="31" fillId="0" borderId="8" xfId="0" applyFont="1" applyBorder="1" applyAlignment="1" applyProtection="1">
      <alignment horizontal="center" wrapTex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3" fillId="0" borderId="14" xfId="0" applyFont="1" applyBorder="1" applyAlignment="1">
      <alignment horizontal="center" vertical="center" wrapText="1"/>
    </xf>
    <xf numFmtId="0" fontId="27" fillId="0" borderId="17" xfId="0" applyFont="1" applyBorder="1" applyProtection="1"/>
    <xf numFmtId="0" fontId="27" fillId="3" borderId="18" xfId="0" applyFont="1" applyFill="1" applyBorder="1" applyProtection="1"/>
    <xf numFmtId="0" fontId="27" fillId="4" borderId="19" xfId="0" applyFont="1" applyFill="1" applyBorder="1" applyProtection="1"/>
    <xf numFmtId="0" fontId="27" fillId="5" borderId="20" xfId="0" applyFont="1" applyFill="1" applyBorder="1" applyProtection="1"/>
    <xf numFmtId="0" fontId="27" fillId="5" borderId="18" xfId="0" applyFont="1" applyFill="1" applyBorder="1" applyProtection="1"/>
    <xf numFmtId="0" fontId="27" fillId="5" borderId="19" xfId="0" applyFont="1" applyFill="1" applyBorder="1" applyProtection="1"/>
    <xf numFmtId="0" fontId="32" fillId="6" borderId="12" xfId="0" applyFont="1" applyFill="1" applyBorder="1" applyAlignment="1">
      <alignment horizontal="center" vertical="center" wrapText="1"/>
    </xf>
    <xf numFmtId="0" fontId="33" fillId="0" borderId="21" xfId="0" applyFont="1" applyBorder="1" applyAlignment="1">
      <alignment horizontal="center" vertical="center" wrapText="1"/>
    </xf>
    <xf numFmtId="0" fontId="32" fillId="0" borderId="22" xfId="0" applyFont="1" applyBorder="1" applyProtection="1"/>
    <xf numFmtId="0" fontId="32" fillId="3" borderId="23" xfId="0" applyFont="1" applyFill="1" applyBorder="1" applyProtection="1"/>
    <xf numFmtId="0" fontId="32" fillId="6" borderId="24" xfId="0" applyFont="1" applyFill="1" applyBorder="1" applyProtection="1"/>
    <xf numFmtId="0" fontId="32" fillId="5" borderId="25" xfId="0" applyFont="1" applyFill="1" applyBorder="1" applyProtection="1"/>
    <xf numFmtId="0" fontId="32" fillId="5" borderId="23" xfId="0" applyFont="1" applyFill="1" applyBorder="1" applyProtection="1"/>
    <xf numFmtId="0" fontId="32" fillId="4" borderId="24" xfId="0" applyFont="1" applyFill="1" applyBorder="1" applyProtection="1"/>
    <xf numFmtId="0" fontId="32" fillId="5" borderId="24" xfId="0" applyFont="1" applyFill="1" applyBorder="1" applyProtection="1"/>
    <xf numFmtId="0" fontId="32" fillId="0" borderId="7"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6"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6" borderId="30" xfId="0"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3" fillId="0" borderId="29" xfId="0" applyFont="1" applyBorder="1" applyAlignment="1">
      <alignment horizontal="center" vertical="center" wrapText="1"/>
    </xf>
    <xf numFmtId="0" fontId="32" fillId="0" borderId="32"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7" borderId="25" xfId="0" applyFont="1" applyFill="1" applyBorder="1" applyProtection="1"/>
    <xf numFmtId="0" fontId="32" fillId="6" borderId="23" xfId="0" applyFont="1" applyFill="1" applyBorder="1" applyProtection="1"/>
    <xf numFmtId="0" fontId="32" fillId="6" borderId="25" xfId="0" applyFont="1" applyFill="1" applyBorder="1" applyProtection="1"/>
    <xf numFmtId="0" fontId="32" fillId="6" borderId="26" xfId="0" applyFont="1" applyFill="1" applyBorder="1" applyAlignment="1">
      <alignment horizontal="center" vertical="center" wrapText="1"/>
    </xf>
    <xf numFmtId="0" fontId="32" fillId="6" borderId="34" xfId="0" applyFont="1" applyFill="1" applyBorder="1"/>
    <xf numFmtId="0" fontId="32" fillId="0" borderId="6" xfId="0" applyFont="1" applyFill="1" applyBorder="1" applyAlignment="1">
      <alignment horizontal="center" vertical="center" wrapText="1"/>
    </xf>
    <xf numFmtId="0" fontId="32" fillId="6" borderId="35" xfId="0" applyFont="1" applyFill="1" applyBorder="1" applyAlignment="1">
      <alignment horizontal="center" vertical="center" wrapText="1"/>
    </xf>
    <xf numFmtId="0" fontId="32" fillId="0" borderId="36" xfId="0" applyFont="1" applyFill="1" applyBorder="1" applyAlignment="1">
      <alignment horizontal="center" vertical="center" wrapText="1"/>
    </xf>
    <xf numFmtId="0" fontId="32" fillId="6" borderId="6" xfId="0" applyFont="1" applyFill="1" applyBorder="1" applyAlignment="1">
      <alignment horizontal="center" vertical="center" wrapText="1"/>
    </xf>
    <xf numFmtId="0" fontId="32" fillId="3" borderId="37" xfId="0" applyFont="1" applyFill="1" applyBorder="1" applyProtection="1"/>
    <xf numFmtId="0" fontId="32" fillId="6" borderId="38" xfId="0" applyFont="1" applyFill="1" applyBorder="1" applyProtection="1"/>
    <xf numFmtId="0" fontId="32" fillId="7" borderId="39" xfId="0" applyFont="1" applyFill="1" applyBorder="1" applyProtection="1"/>
    <xf numFmtId="0" fontId="32" fillId="6" borderId="37" xfId="0" applyFont="1" applyFill="1" applyBorder="1" applyProtection="1"/>
    <xf numFmtId="0" fontId="32" fillId="6" borderId="39" xfId="0" applyFont="1" applyFill="1" applyBorder="1" applyProtection="1"/>
    <xf numFmtId="0" fontId="32" fillId="6" borderId="34"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2" fillId="3" borderId="41" xfId="0" applyFont="1" applyFill="1" applyBorder="1" applyProtection="1"/>
    <xf numFmtId="0" fontId="32" fillId="6" borderId="42" xfId="0" applyFont="1" applyFill="1" applyBorder="1" applyProtection="1"/>
    <xf numFmtId="0" fontId="32" fillId="7" borderId="43" xfId="0" applyFont="1" applyFill="1" applyBorder="1" applyProtection="1"/>
    <xf numFmtId="0" fontId="32" fillId="6" borderId="41" xfId="0" applyFont="1" applyFill="1" applyBorder="1" applyProtection="1"/>
    <xf numFmtId="0" fontId="32" fillId="6" borderId="43" xfId="0" applyFont="1" applyFill="1" applyBorder="1" applyProtection="1"/>
    <xf numFmtId="0" fontId="32" fillId="6" borderId="5" xfId="0" applyFont="1" applyFill="1" applyBorder="1" applyAlignment="1">
      <alignment horizontal="center" vertical="center" wrapText="1"/>
    </xf>
    <xf numFmtId="0" fontId="32" fillId="0" borderId="44" xfId="0" applyFont="1" applyFill="1" applyBorder="1" applyAlignment="1">
      <alignment horizontal="center" vertical="center" wrapText="1"/>
    </xf>
    <xf numFmtId="0" fontId="32" fillId="6" borderId="5" xfId="0" applyFont="1" applyFill="1" applyBorder="1"/>
    <xf numFmtId="0" fontId="32" fillId="0" borderId="45" xfId="0" applyFont="1" applyBorder="1" applyProtection="1"/>
    <xf numFmtId="0" fontId="32" fillId="3" borderId="46" xfId="0" applyFont="1" applyFill="1" applyBorder="1" applyProtection="1"/>
    <xf numFmtId="0" fontId="32" fillId="6" borderId="47" xfId="0" applyFont="1" applyFill="1" applyBorder="1" applyProtection="1"/>
    <xf numFmtId="0" fontId="32" fillId="7" borderId="48" xfId="0" applyFont="1" applyFill="1" applyBorder="1" applyProtection="1"/>
    <xf numFmtId="0" fontId="32" fillId="6" borderId="46" xfId="0" applyFont="1" applyFill="1" applyBorder="1" applyProtection="1"/>
    <xf numFmtId="0" fontId="32" fillId="6" borderId="48" xfId="0" applyFont="1" applyFill="1" applyBorder="1" applyProtection="1"/>
    <xf numFmtId="0" fontId="32" fillId="0" borderId="21" xfId="0" applyFont="1" applyFill="1" applyBorder="1" applyAlignment="1">
      <alignment horizontal="center" vertical="center" wrapText="1"/>
    </xf>
    <xf numFmtId="0" fontId="32" fillId="6" borderId="49" xfId="0" applyFont="1" applyFill="1" applyBorder="1" applyAlignment="1">
      <alignment horizontal="center" vertical="center" wrapText="1"/>
    </xf>
    <xf numFmtId="0" fontId="33" fillId="0" borderId="50" xfId="0" applyFont="1" applyBorder="1" applyAlignment="1">
      <alignment horizontal="center" vertical="center" wrapText="1"/>
    </xf>
    <xf numFmtId="0" fontId="32" fillId="0" borderId="51" xfId="0" applyFont="1" applyFill="1" applyBorder="1"/>
    <xf numFmtId="0" fontId="32" fillId="0" borderId="4"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6" borderId="53" xfId="0" applyFont="1" applyFill="1" applyBorder="1"/>
    <xf numFmtId="0" fontId="32" fillId="6" borderId="13" xfId="0" applyFont="1" applyFill="1" applyBorder="1" applyProtection="1"/>
    <xf numFmtId="0" fontId="27" fillId="8" borderId="10" xfId="0" applyFont="1" applyFill="1" applyBorder="1"/>
    <xf numFmtId="0" fontId="31" fillId="0" borderId="10" xfId="0" applyFont="1" applyFill="1" applyBorder="1" applyAlignment="1">
      <alignment horizontal="center" vertical="center" shrinkToFit="1"/>
    </xf>
    <xf numFmtId="0" fontId="35" fillId="6" borderId="10" xfId="0" applyFont="1" applyFill="1" applyBorder="1" applyAlignment="1">
      <alignment horizontal="center" vertical="center" shrinkToFit="1"/>
    </xf>
    <xf numFmtId="0" fontId="32" fillId="6" borderId="54" xfId="0" applyFont="1" applyFill="1" applyBorder="1"/>
    <xf numFmtId="0" fontId="32" fillId="0" borderId="28" xfId="0" applyFont="1" applyFill="1" applyBorder="1" applyProtection="1"/>
    <xf numFmtId="0" fontId="31" fillId="0" borderId="55" xfId="0" applyFont="1" applyFill="1" applyBorder="1" applyAlignment="1">
      <alignment horizontal="center" vertical="center" shrinkToFit="1"/>
    </xf>
    <xf numFmtId="0" fontId="31" fillId="0" borderId="56" xfId="0" applyFont="1" applyFill="1" applyBorder="1" applyAlignment="1">
      <alignment horizontal="center" vertical="center" shrinkToFit="1"/>
    </xf>
    <xf numFmtId="0" fontId="31" fillId="0" borderId="57" xfId="0" applyFont="1" applyFill="1" applyBorder="1" applyAlignment="1">
      <alignment horizontal="center" vertical="center" shrinkToFit="1"/>
    </xf>
    <xf numFmtId="0" fontId="32" fillId="0" borderId="9" xfId="0" applyFont="1" applyFill="1" applyBorder="1" applyAlignment="1">
      <alignment horizontal="center" vertical="center" wrapText="1"/>
    </xf>
    <xf numFmtId="0" fontId="32" fillId="0" borderId="34" xfId="0" applyFont="1" applyBorder="1" applyProtection="1"/>
    <xf numFmtId="0" fontId="32" fillId="4" borderId="58" xfId="0" applyFont="1" applyFill="1" applyBorder="1" applyProtection="1"/>
    <xf numFmtId="0" fontId="32" fillId="6" borderId="59" xfId="0" applyFont="1" applyFill="1" applyBorder="1" applyProtection="1"/>
    <xf numFmtId="0" fontId="32" fillId="8" borderId="60" xfId="0" applyFont="1" applyFill="1" applyBorder="1" applyProtection="1"/>
    <xf numFmtId="0" fontId="32" fillId="9" borderId="58" xfId="0" applyFont="1" applyFill="1" applyBorder="1" applyProtection="1"/>
    <xf numFmtId="0" fontId="32" fillId="6" borderId="60" xfId="0" applyFont="1" applyFill="1" applyBorder="1" applyProtection="1"/>
    <xf numFmtId="0" fontId="32" fillId="6" borderId="13"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28" xfId="0" applyFont="1" applyFill="1" applyBorder="1"/>
    <xf numFmtId="0" fontId="36" fillId="6" borderId="61" xfId="0" applyFont="1" applyFill="1" applyBorder="1" applyAlignment="1">
      <alignment horizontal="center" vertical="center"/>
    </xf>
    <xf numFmtId="0" fontId="32" fillId="6" borderId="0" xfId="0" applyFont="1" applyFill="1" applyBorder="1" applyProtection="1"/>
    <xf numFmtId="0" fontId="32" fillId="6" borderId="36" xfId="0" applyFont="1" applyFill="1" applyBorder="1" applyAlignment="1">
      <alignment horizontal="center" vertical="center" wrapText="1"/>
    </xf>
    <xf numFmtId="0" fontId="32" fillId="6" borderId="36" xfId="0" applyFont="1" applyFill="1" applyBorder="1"/>
    <xf numFmtId="0" fontId="36" fillId="6" borderId="62" xfId="0" applyFont="1" applyFill="1" applyBorder="1" applyAlignment="1">
      <alignment horizontal="center" vertical="center"/>
    </xf>
    <xf numFmtId="0" fontId="27" fillId="2" borderId="3" xfId="0" applyFont="1" applyFill="1" applyBorder="1" applyAlignment="1"/>
    <xf numFmtId="0" fontId="31" fillId="10" borderId="10" xfId="0" applyFont="1" applyFill="1" applyBorder="1" applyAlignment="1">
      <alignment horizontal="center" vertical="center" wrapText="1"/>
    </xf>
    <xf numFmtId="0" fontId="31" fillId="10" borderId="63" xfId="0" applyFont="1" applyFill="1" applyBorder="1" applyAlignment="1">
      <alignment horizontal="center" vertical="center" wrapText="1"/>
    </xf>
    <xf numFmtId="0" fontId="32" fillId="6" borderId="54" xfId="0" applyFont="1" applyFill="1" applyBorder="1" applyAlignment="1">
      <alignment horizontal="center" vertical="center"/>
    </xf>
    <xf numFmtId="0" fontId="32" fillId="0" borderId="28" xfId="0" applyFont="1" applyBorder="1" applyProtection="1"/>
    <xf numFmtId="0" fontId="32" fillId="0" borderId="0" xfId="0" applyFont="1" applyFill="1" applyBorder="1" applyProtection="1"/>
    <xf numFmtId="0" fontId="32" fillId="0" borderId="29" xfId="0" applyFont="1" applyFill="1" applyBorder="1" applyAlignment="1">
      <alignment horizontal="center" vertical="center"/>
    </xf>
    <xf numFmtId="0" fontId="32" fillId="0" borderId="64" xfId="0" applyFont="1" applyFill="1" applyBorder="1" applyAlignment="1">
      <alignment horizontal="center" vertical="center"/>
    </xf>
    <xf numFmtId="0" fontId="32" fillId="6" borderId="31" xfId="0" applyFont="1" applyFill="1" applyBorder="1" applyAlignment="1">
      <alignment horizontal="center" vertical="center"/>
    </xf>
    <xf numFmtId="0" fontId="33" fillId="0" borderId="4" xfId="0" applyFont="1" applyBorder="1" applyAlignment="1" applyProtection="1">
      <alignment horizontal="left" vertical="center" shrinkToFit="1"/>
    </xf>
    <xf numFmtId="0" fontId="32" fillId="0" borderId="0" xfId="0" applyFont="1" applyAlignment="1" applyProtection="1">
      <alignment horizontal="right"/>
    </xf>
    <xf numFmtId="0" fontId="27" fillId="0" borderId="4" xfId="0" applyFont="1" applyBorder="1" applyAlignment="1" applyProtection="1">
      <alignment shrinkToFit="1"/>
    </xf>
    <xf numFmtId="0" fontId="27" fillId="0" borderId="0" xfId="0" applyFont="1" applyAlignment="1" applyProtection="1">
      <alignment horizontal="right"/>
    </xf>
    <xf numFmtId="0" fontId="27" fillId="0" borderId="4" xfId="0" applyFont="1" applyBorder="1" applyProtection="1">
      <protection locked="0"/>
    </xf>
    <xf numFmtId="0" fontId="27" fillId="0" borderId="65" xfId="0" applyFont="1" applyBorder="1"/>
    <xf numFmtId="0" fontId="27" fillId="0" borderId="2" xfId="0" applyFont="1" applyBorder="1"/>
    <xf numFmtId="0" fontId="27" fillId="0" borderId="2" xfId="0" applyFont="1" applyBorder="1" applyAlignment="1" applyProtection="1">
      <alignment wrapText="1"/>
      <protection hidden="1"/>
    </xf>
    <xf numFmtId="0" fontId="27" fillId="0" borderId="1" xfId="0" applyFont="1" applyBorder="1" applyAlignment="1">
      <alignment horizontal="right"/>
    </xf>
    <xf numFmtId="0" fontId="27" fillId="0" borderId="0" xfId="0" applyFont="1" applyFill="1"/>
    <xf numFmtId="0" fontId="33" fillId="0" borderId="0" xfId="0" applyFont="1" applyBorder="1" applyAlignment="1" applyProtection="1">
      <alignment horizontal="right" wrapText="1"/>
    </xf>
    <xf numFmtId="0" fontId="33" fillId="0" borderId="0" xfId="0" applyFont="1" applyBorder="1" applyAlignment="1" applyProtection="1">
      <alignment horizontal="right" shrinkToFit="1"/>
    </xf>
    <xf numFmtId="0" fontId="33" fillId="0" borderId="0" xfId="0" applyFont="1" applyBorder="1" applyAlignment="1" applyProtection="1">
      <alignment horizontal="right" vertical="center" wrapText="1"/>
    </xf>
    <xf numFmtId="0" fontId="33" fillId="0" borderId="0" xfId="0" applyFont="1" applyBorder="1" applyAlignment="1" applyProtection="1">
      <alignment horizontal="right" vertical="center"/>
    </xf>
    <xf numFmtId="0" fontId="33" fillId="0" borderId="0" xfId="0" applyFont="1" applyBorder="1" applyAlignment="1">
      <alignment horizontal="right" vertical="center" wrapText="1"/>
    </xf>
    <xf numFmtId="0" fontId="27" fillId="0" borderId="2" xfId="0" applyFont="1" applyBorder="1" applyAlignment="1">
      <alignment horizontal="right"/>
    </xf>
    <xf numFmtId="0" fontId="27" fillId="0" borderId="2" xfId="0" applyFont="1" applyBorder="1" applyAlignment="1" applyProtection="1">
      <alignment horizontal="right"/>
      <protection locked="0"/>
    </xf>
    <xf numFmtId="0" fontId="27" fillId="0" borderId="66" xfId="0" applyFont="1" applyBorder="1"/>
    <xf numFmtId="0" fontId="27" fillId="0" borderId="66" xfId="0" applyFont="1" applyBorder="1" applyAlignment="1">
      <alignment vertical="center"/>
    </xf>
    <xf numFmtId="0" fontId="27" fillId="0" borderId="0" xfId="0" applyFont="1" applyBorder="1" applyAlignment="1" applyProtection="1">
      <alignment vertical="center"/>
    </xf>
    <xf numFmtId="0" fontId="27" fillId="0" borderId="0" xfId="0" applyFont="1" applyBorder="1" applyProtection="1"/>
    <xf numFmtId="0" fontId="27" fillId="0" borderId="0" xfId="0" applyFont="1" applyBorder="1" applyAlignment="1" applyProtection="1">
      <alignment horizontal="justify" vertical="center" wrapText="1"/>
    </xf>
    <xf numFmtId="0" fontId="27" fillId="0" borderId="0" xfId="0" applyFont="1" applyBorder="1" applyAlignment="1" applyProtection="1">
      <alignment horizontal="center" vertical="center" wrapText="1"/>
    </xf>
    <xf numFmtId="0" fontId="27" fillId="0" borderId="0"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27" fillId="0" borderId="68" xfId="0" applyFont="1" applyBorder="1" applyAlignment="1" applyProtection="1">
      <alignment horizontal="center" vertical="center" wrapText="1"/>
    </xf>
    <xf numFmtId="0" fontId="27" fillId="0" borderId="0" xfId="0" applyFont="1" applyBorder="1"/>
    <xf numFmtId="176" fontId="31" fillId="0" borderId="72" xfId="0" applyNumberFormat="1" applyFont="1" applyBorder="1" applyAlignment="1" applyProtection="1">
      <alignment horizontal="center" vertical="center" wrapText="1"/>
      <protection hidden="1"/>
    </xf>
    <xf numFmtId="176" fontId="31" fillId="0" borderId="73" xfId="0" applyNumberFormat="1" applyFont="1" applyBorder="1" applyAlignment="1" applyProtection="1">
      <alignment horizontal="center" vertical="center" wrapText="1" shrinkToFit="1"/>
      <protection locked="0"/>
    </xf>
    <xf numFmtId="176" fontId="31" fillId="0" borderId="74" xfId="0" applyNumberFormat="1" applyFont="1" applyFill="1" applyBorder="1" applyAlignment="1" applyProtection="1">
      <alignment horizontal="center" vertical="center" wrapText="1"/>
      <protection hidden="1"/>
    </xf>
    <xf numFmtId="0" fontId="33" fillId="0" borderId="55" xfId="0" applyFont="1" applyBorder="1" applyAlignment="1">
      <alignment horizontal="center" vertical="center" wrapText="1"/>
    </xf>
    <xf numFmtId="0" fontId="32" fillId="6" borderId="75" xfId="0" applyFont="1" applyFill="1" applyBorder="1"/>
    <xf numFmtId="0" fontId="27" fillId="0" borderId="2" xfId="0" applyFont="1" applyBorder="1"/>
    <xf numFmtId="0" fontId="32" fillId="0" borderId="49" xfId="0" applyFont="1" applyFill="1" applyBorder="1" applyAlignment="1">
      <alignment horizontal="center" vertical="center" wrapText="1"/>
    </xf>
    <xf numFmtId="0" fontId="32" fillId="0" borderId="75" xfId="0" applyFont="1" applyFill="1" applyBorder="1" applyAlignment="1">
      <alignment horizontal="center" vertical="center" wrapText="1"/>
    </xf>
    <xf numFmtId="0" fontId="33" fillId="0" borderId="4" xfId="0" applyFont="1" applyBorder="1" applyAlignment="1">
      <alignment shrinkToFit="1"/>
    </xf>
    <xf numFmtId="0" fontId="32" fillId="0" borderId="15" xfId="0" applyFont="1" applyFill="1" applyBorder="1" applyAlignment="1">
      <alignment horizontal="center" vertical="center" wrapText="1"/>
    </xf>
    <xf numFmtId="0" fontId="27" fillId="0" borderId="63" xfId="0" applyFont="1" applyBorder="1" applyAlignment="1">
      <alignment horizontal="center" vertical="center" shrinkToFit="1"/>
    </xf>
    <xf numFmtId="0" fontId="31" fillId="0" borderId="64" xfId="0" applyFont="1" applyBorder="1" applyAlignment="1" applyProtection="1">
      <alignment horizontal="right" vertical="center" wrapText="1"/>
    </xf>
    <xf numFmtId="0" fontId="35" fillId="0" borderId="44" xfId="0" applyFont="1" applyBorder="1" applyAlignment="1">
      <alignment horizontal="center" vertical="center" shrinkToFit="1"/>
    </xf>
    <xf numFmtId="0" fontId="35" fillId="0" borderId="76" xfId="0" applyFont="1" applyBorder="1" applyAlignment="1">
      <alignment horizontal="center" vertical="top" shrinkToFit="1"/>
    </xf>
    <xf numFmtId="0" fontId="32" fillId="0" borderId="76" xfId="0" applyFont="1" applyFill="1" applyBorder="1" applyAlignment="1">
      <alignment horizontal="center" vertical="center" wrapText="1"/>
    </xf>
    <xf numFmtId="0" fontId="32" fillId="0" borderId="64" xfId="0" applyFont="1" applyFill="1" applyBorder="1" applyAlignment="1">
      <alignment horizontal="center" vertical="center" wrapText="1"/>
    </xf>
    <xf numFmtId="0" fontId="32" fillId="6" borderId="76" xfId="0" applyFont="1" applyFill="1" applyBorder="1" applyAlignment="1">
      <alignment horizontal="center" vertical="center" wrapText="1"/>
    </xf>
    <xf numFmtId="0" fontId="32" fillId="6" borderId="40" xfId="0" applyFont="1" applyFill="1" applyBorder="1"/>
    <xf numFmtId="0" fontId="32" fillId="6" borderId="44" xfId="0" applyFont="1" applyFill="1" applyBorder="1"/>
    <xf numFmtId="0" fontId="29" fillId="6" borderId="40" xfId="0" applyFont="1" applyFill="1" applyBorder="1" applyAlignment="1">
      <alignment horizontal="center" vertical="center"/>
    </xf>
    <xf numFmtId="0" fontId="29" fillId="6" borderId="44" xfId="0" applyFont="1" applyFill="1" applyBorder="1" applyAlignment="1">
      <alignment horizontal="center" vertical="center"/>
    </xf>
    <xf numFmtId="0" fontId="29" fillId="0" borderId="77" xfId="0" applyFont="1" applyFill="1" applyBorder="1" applyAlignment="1">
      <alignment horizontal="center" vertical="center"/>
    </xf>
    <xf numFmtId="0" fontId="29" fillId="6" borderId="78" xfId="0" applyFont="1" applyFill="1" applyBorder="1" applyAlignment="1">
      <alignment horizontal="center" vertical="center"/>
    </xf>
    <xf numFmtId="0" fontId="29" fillId="6" borderId="79" xfId="0" applyFont="1" applyFill="1" applyBorder="1" applyAlignment="1">
      <alignment horizontal="center" vertical="center"/>
    </xf>
    <xf numFmtId="0" fontId="27" fillId="0" borderId="65" xfId="0" applyFont="1" applyBorder="1" applyProtection="1">
      <protection locked="0"/>
    </xf>
    <xf numFmtId="177" fontId="37" fillId="0" borderId="80" xfId="0" applyNumberFormat="1" applyFont="1" applyBorder="1" applyAlignment="1" applyProtection="1">
      <alignment horizontal="right" vertical="center" shrinkToFit="1"/>
    </xf>
    <xf numFmtId="0" fontId="27" fillId="2" borderId="17"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protection locked="0"/>
    </xf>
    <xf numFmtId="0" fontId="32" fillId="2" borderId="81" xfId="0" applyFont="1" applyFill="1" applyBorder="1" applyAlignment="1" applyProtection="1">
      <alignment horizontal="center" vertical="center"/>
      <protection locked="0"/>
    </xf>
    <xf numFmtId="0" fontId="32" fillId="2" borderId="45" xfId="0" applyFont="1" applyFill="1" applyBorder="1" applyAlignment="1" applyProtection="1">
      <alignment horizontal="center" vertical="center"/>
      <protection locked="0"/>
    </xf>
    <xf numFmtId="0" fontId="32" fillId="0" borderId="0" xfId="0" applyFont="1" applyFill="1" applyAlignment="1" applyProtection="1">
      <alignment horizontal="center" vertical="center"/>
    </xf>
    <xf numFmtId="0" fontId="32" fillId="2" borderId="82" xfId="0" applyFont="1" applyFill="1" applyBorder="1" applyAlignment="1" applyProtection="1">
      <alignment horizontal="center" vertical="center"/>
      <protection locked="0"/>
    </xf>
    <xf numFmtId="0" fontId="32" fillId="2" borderId="34" xfId="0" applyFont="1" applyFill="1" applyBorder="1" applyAlignment="1" applyProtection="1">
      <alignment horizontal="center" vertical="center"/>
      <protection locked="0"/>
    </xf>
    <xf numFmtId="0" fontId="32" fillId="0" borderId="36" xfId="0" applyFont="1" applyFill="1" applyBorder="1" applyAlignment="1" applyProtection="1">
      <alignment horizontal="center" vertical="center"/>
    </xf>
    <xf numFmtId="0" fontId="32" fillId="0" borderId="13" xfId="0" applyFont="1" applyFill="1" applyBorder="1" applyAlignment="1" applyProtection="1">
      <alignment horizontal="center" vertical="center"/>
    </xf>
    <xf numFmtId="0" fontId="32" fillId="8" borderId="5" xfId="0" applyFont="1" applyFill="1" applyBorder="1" applyAlignment="1" applyProtection="1">
      <alignment horizontal="center" vertical="center"/>
      <protection locked="0"/>
    </xf>
    <xf numFmtId="0" fontId="32" fillId="8" borderId="22"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8" borderId="34" xfId="0" applyFont="1" applyFill="1" applyBorder="1" applyAlignment="1" applyProtection="1">
      <alignment horizontal="center" vertical="center"/>
      <protection locked="0"/>
    </xf>
    <xf numFmtId="0" fontId="27" fillId="0" borderId="0" xfId="0" applyFont="1" applyAlignment="1" applyProtection="1">
      <alignment horizontal="center" vertical="center"/>
    </xf>
    <xf numFmtId="0" fontId="28" fillId="0" borderId="0" xfId="0" applyFont="1" applyAlignment="1" applyProtection="1">
      <alignment horizontal="center" vertical="center"/>
    </xf>
    <xf numFmtId="0" fontId="29" fillId="0" borderId="0" xfId="0" applyFont="1" applyAlignment="1" applyProtection="1">
      <alignment horizontal="center" vertical="center"/>
    </xf>
    <xf numFmtId="0" fontId="32" fillId="0" borderId="9" xfId="0" applyFont="1" applyFill="1" applyBorder="1" applyAlignment="1" applyProtection="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xf numFmtId="0" fontId="11" fillId="0" borderId="0" xfId="0" applyFont="1" applyAlignment="1">
      <alignment horizontal="left"/>
    </xf>
    <xf numFmtId="0" fontId="12" fillId="0" borderId="0" xfId="0" applyFont="1" applyAlignment="1">
      <alignment horizontal="right"/>
    </xf>
    <xf numFmtId="0" fontId="13" fillId="0" borderId="0" xfId="0" applyFont="1"/>
    <xf numFmtId="0" fontId="14" fillId="0" borderId="0" xfId="0" applyFont="1" applyAlignment="1">
      <alignment horizontal="left"/>
    </xf>
    <xf numFmtId="0" fontId="15" fillId="0" borderId="0" xfId="0" applyFont="1" applyAlignment="1">
      <alignment horizontal="left"/>
    </xf>
    <xf numFmtId="0" fontId="14" fillId="0" borderId="0" xfId="0" applyFont="1" applyAlignment="1"/>
    <xf numFmtId="0" fontId="14" fillId="0" borderId="0" xfId="0" applyFont="1"/>
    <xf numFmtId="0" fontId="12" fillId="0" borderId="0" xfId="0" applyFont="1"/>
    <xf numFmtId="56" fontId="11" fillId="0" borderId="0" xfId="0" applyNumberFormat="1" applyFont="1"/>
    <xf numFmtId="0" fontId="16" fillId="0" borderId="0" xfId="0" quotePrefix="1" applyFont="1" applyAlignment="1">
      <alignment horizontal="left"/>
    </xf>
    <xf numFmtId="0" fontId="11" fillId="0" borderId="0" xfId="0" applyFont="1" applyAlignment="1">
      <alignment horizontal="left" wrapText="1"/>
    </xf>
    <xf numFmtId="0" fontId="16" fillId="0" borderId="0" xfId="0" applyFont="1"/>
    <xf numFmtId="0" fontId="11" fillId="0" borderId="0" xfId="0" applyFont="1" applyFill="1"/>
    <xf numFmtId="0" fontId="11" fillId="0" borderId="0" xfId="0" applyFont="1" applyAlignment="1">
      <alignment wrapText="1"/>
    </xf>
    <xf numFmtId="0" fontId="17" fillId="0" borderId="0" xfId="0" applyFont="1" applyAlignment="1">
      <alignment horizontal="left"/>
    </xf>
    <xf numFmtId="0" fontId="18" fillId="0" borderId="0" xfId="0" applyFont="1" applyAlignment="1"/>
    <xf numFmtId="0" fontId="16" fillId="0" borderId="0" xfId="0" quotePrefix="1" applyFont="1" applyFill="1" applyAlignment="1">
      <alignment horizontal="left" vertical="top"/>
    </xf>
    <xf numFmtId="0" fontId="16" fillId="0" borderId="0" xfId="0" applyFont="1" applyFill="1" applyAlignment="1">
      <alignment horizontal="left"/>
    </xf>
    <xf numFmtId="0" fontId="11" fillId="0" borderId="0" xfId="0" applyFont="1" applyFill="1" applyAlignment="1"/>
    <xf numFmtId="0" fontId="20" fillId="0" borderId="0" xfId="0" applyFont="1" applyAlignment="1">
      <alignment horizontal="left"/>
    </xf>
    <xf numFmtId="0" fontId="20" fillId="0" borderId="0" xfId="0" quotePrefix="1" applyFont="1" applyFill="1" applyAlignment="1">
      <alignment horizontal="left"/>
    </xf>
    <xf numFmtId="0" fontId="11" fillId="0" borderId="0" xfId="0" applyFont="1" applyFill="1" applyAlignment="1">
      <alignment horizontal="left"/>
    </xf>
    <xf numFmtId="0" fontId="11" fillId="0" borderId="0" xfId="0" applyFont="1" applyFill="1" applyAlignment="1">
      <alignment horizontal="left" wrapText="1"/>
    </xf>
    <xf numFmtId="0" fontId="20" fillId="0" borderId="0" xfId="0" applyFont="1" applyFill="1" applyAlignment="1">
      <alignment horizontal="left" vertical="top"/>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19" fillId="0" borderId="0" xfId="0" applyFont="1" applyFill="1" applyAlignment="1">
      <alignment vertical="top" wrapText="1"/>
    </xf>
    <xf numFmtId="0" fontId="11" fillId="0" borderId="0" xfId="0" applyFont="1" applyFill="1" applyAlignment="1">
      <alignment vertical="top" wrapText="1"/>
    </xf>
    <xf numFmtId="0" fontId="20" fillId="0" borderId="0" xfId="0" quotePrefix="1" applyFont="1" applyFill="1" applyAlignment="1">
      <alignment horizontal="left" vertical="top"/>
    </xf>
    <xf numFmtId="0" fontId="16" fillId="0" borderId="0" xfId="0" quotePrefix="1" applyFont="1" applyFill="1" applyAlignment="1">
      <alignment horizontal="left"/>
    </xf>
    <xf numFmtId="0" fontId="19" fillId="0" borderId="0" xfId="0" applyFont="1" applyAlignment="1">
      <alignment horizontal="left" shrinkToFit="1"/>
    </xf>
    <xf numFmtId="0" fontId="21" fillId="0" borderId="0" xfId="0" applyFont="1" applyAlignment="1">
      <alignment horizontal="left"/>
    </xf>
    <xf numFmtId="0" fontId="0" fillId="0" borderId="0" xfId="0" applyFont="1"/>
    <xf numFmtId="0" fontId="13" fillId="0" borderId="0" xfId="0" applyFont="1" applyAlignment="1">
      <alignment horizontal="left"/>
    </xf>
    <xf numFmtId="0" fontId="22" fillId="0" borderId="0" xfId="0" applyFont="1" applyAlignment="1">
      <alignment horizontal="left"/>
    </xf>
    <xf numFmtId="0" fontId="12" fillId="0" borderId="0" xfId="0" applyFont="1" applyBorder="1" applyAlignment="1">
      <alignment vertical="center"/>
    </xf>
    <xf numFmtId="0" fontId="12" fillId="0" borderId="0" xfId="0" applyFont="1" applyBorder="1" applyAlignment="1">
      <alignment horizontal="left" vertical="top"/>
    </xf>
    <xf numFmtId="0" fontId="19" fillId="0" borderId="0" xfId="0" applyFont="1" applyBorder="1" applyAlignment="1">
      <alignment vertical="center" wrapText="1"/>
    </xf>
    <xf numFmtId="0" fontId="2" fillId="0" borderId="0" xfId="0" applyFont="1" applyBorder="1" applyAlignment="1">
      <alignment horizontal="left" vertical="center"/>
    </xf>
    <xf numFmtId="0" fontId="11" fillId="0" borderId="0" xfId="0" quotePrefix="1" applyFont="1" applyAlignment="1">
      <alignment horizontal="center"/>
    </xf>
    <xf numFmtId="0" fontId="12" fillId="0" borderId="13" xfId="0" applyFont="1" applyBorder="1" applyAlignment="1"/>
    <xf numFmtId="0" fontId="11" fillId="0" borderId="13" xfId="0" applyFont="1" applyBorder="1" applyAlignment="1"/>
    <xf numFmtId="0" fontId="11" fillId="0" borderId="12" xfId="0" applyFont="1" applyBorder="1" applyAlignment="1"/>
    <xf numFmtId="0" fontId="11" fillId="0" borderId="85" xfId="0" applyFont="1" applyBorder="1" applyAlignment="1"/>
    <xf numFmtId="0" fontId="12" fillId="0" borderId="0" xfId="0" applyFont="1" applyBorder="1" applyAlignment="1">
      <alignment horizontal="center" vertical="center"/>
    </xf>
    <xf numFmtId="0" fontId="11" fillId="0" borderId="0" xfId="0" applyFont="1" applyBorder="1" applyAlignment="1"/>
    <xf numFmtId="0" fontId="11" fillId="0" borderId="0" xfId="0" applyFont="1" applyBorder="1" applyAlignment="1">
      <alignment horizontal="center" vertical="center" wrapText="1"/>
    </xf>
    <xf numFmtId="0" fontId="11" fillId="0" borderId="0" xfId="0" applyFont="1" applyBorder="1" applyAlignment="1">
      <alignment horizontal="left"/>
    </xf>
    <xf numFmtId="0" fontId="19" fillId="0" borderId="0" xfId="0" applyFont="1" applyBorder="1" applyAlignment="1">
      <alignment horizontal="center" vertical="center" wrapText="1"/>
    </xf>
    <xf numFmtId="0" fontId="12" fillId="0" borderId="0" xfId="0" applyFont="1" applyAlignment="1">
      <alignment horizontal="center" vertical="top" shrinkToFit="1"/>
    </xf>
    <xf numFmtId="0" fontId="12" fillId="0" borderId="0" xfId="0" applyFont="1" applyAlignment="1">
      <alignment horizontal="justify" vertical="top"/>
    </xf>
    <xf numFmtId="0" fontId="11" fillId="0" borderId="0" xfId="0" applyFont="1" applyAlignment="1">
      <alignment vertical="top"/>
    </xf>
    <xf numFmtId="0" fontId="11" fillId="0" borderId="0" xfId="0" applyFont="1" applyAlignment="1">
      <alignment vertical="top" wrapText="1"/>
    </xf>
    <xf numFmtId="0" fontId="19" fillId="0" borderId="87" xfId="0" applyFont="1" applyBorder="1" applyAlignment="1">
      <alignment horizontal="center" vertical="top" wrapText="1"/>
    </xf>
    <xf numFmtId="0" fontId="19" fillId="0" borderId="34" xfId="0" applyFont="1" applyBorder="1" applyAlignment="1">
      <alignment horizontal="center" vertical="top" wrapText="1"/>
    </xf>
    <xf numFmtId="0" fontId="19" fillId="0" borderId="83" xfId="0" applyFont="1" applyBorder="1" applyAlignment="1">
      <alignment horizontal="center" vertical="top" wrapText="1"/>
    </xf>
    <xf numFmtId="0" fontId="12" fillId="0" borderId="0" xfId="0" applyFont="1" applyBorder="1" applyAlignment="1">
      <alignment horizontal="center" vertical="top" shrinkToFit="1"/>
    </xf>
    <xf numFmtId="0" fontId="11" fillId="0" borderId="0" xfId="0" applyFont="1" applyBorder="1" applyAlignment="1">
      <alignment vertical="top"/>
    </xf>
    <xf numFmtId="0" fontId="11" fillId="0" borderId="0" xfId="0" applyFont="1" applyBorder="1" applyAlignment="1">
      <alignment vertical="top" wrapText="1"/>
    </xf>
    <xf numFmtId="0" fontId="19" fillId="0" borderId="0" xfId="0" applyFont="1" applyBorder="1" applyAlignment="1">
      <alignment horizontal="center" vertical="top" wrapText="1"/>
    </xf>
    <xf numFmtId="0" fontId="12" fillId="0" borderId="0" xfId="0" applyFont="1" applyBorder="1" applyAlignment="1">
      <alignment horizontal="center" vertical="top" wrapText="1"/>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0" fillId="0" borderId="0" xfId="0" applyFont="1" applyAlignment="1">
      <alignment vertical="top"/>
    </xf>
    <xf numFmtId="0" fontId="16" fillId="0" borderId="84" xfId="0" applyFont="1" applyBorder="1" applyAlignment="1">
      <alignment horizontal="center" vertical="center" wrapText="1"/>
    </xf>
    <xf numFmtId="0" fontId="19" fillId="0" borderId="88" xfId="0" applyFont="1" applyBorder="1" applyAlignment="1">
      <alignment horizontal="center" vertical="top" wrapText="1"/>
    </xf>
    <xf numFmtId="0" fontId="12" fillId="0" borderId="4" xfId="0" quotePrefix="1" applyNumberFormat="1" applyFont="1" applyBorder="1" applyAlignment="1">
      <alignment vertical="top" wrapText="1"/>
    </xf>
    <xf numFmtId="0" fontId="12" fillId="0" borderId="0" xfId="0" quotePrefix="1" applyNumberFormat="1" applyFont="1" applyBorder="1" applyAlignment="1">
      <alignment vertical="top" wrapText="1"/>
    </xf>
    <xf numFmtId="0" fontId="19" fillId="0" borderId="40" xfId="0" applyFont="1" applyBorder="1" applyAlignment="1">
      <alignment horizontal="center" vertical="top" wrapText="1"/>
    </xf>
    <xf numFmtId="0" fontId="12" fillId="0" borderId="4" xfId="0" applyFont="1" applyBorder="1" applyAlignment="1">
      <alignment vertical="top" wrapText="1"/>
    </xf>
    <xf numFmtId="0" fontId="12" fillId="0" borderId="0" xfId="0" applyFont="1" applyBorder="1" applyAlignment="1">
      <alignment vertical="top" wrapText="1"/>
    </xf>
    <xf numFmtId="0" fontId="19" fillId="0" borderId="64" xfId="0" applyFont="1" applyBorder="1" applyAlignment="1">
      <alignment horizontal="center" vertical="top" wrapText="1"/>
    </xf>
    <xf numFmtId="0" fontId="22" fillId="0" borderId="0" xfId="0" applyFont="1" applyAlignment="1">
      <alignment horizontal="left" vertical="center"/>
    </xf>
    <xf numFmtId="0" fontId="17" fillId="0" borderId="0" xfId="0" applyFont="1" applyAlignment="1">
      <alignment horizontal="left" vertical="center"/>
    </xf>
    <xf numFmtId="0" fontId="0" fillId="0" borderId="0" xfId="0" applyFont="1" applyAlignment="1">
      <alignment vertical="center"/>
    </xf>
    <xf numFmtId="0" fontId="2" fillId="0" borderId="0" xfId="0" applyFont="1" applyBorder="1" applyAlignment="1">
      <alignment horizontal="left"/>
    </xf>
    <xf numFmtId="0" fontId="2" fillId="0" borderId="0" xfId="0" applyFont="1" applyBorder="1" applyAlignment="1">
      <alignment horizontal="center"/>
    </xf>
    <xf numFmtId="0" fontId="0" fillId="0" borderId="0" xfId="0" applyFont="1" applyAlignment="1">
      <alignment horizontal="left"/>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70" xfId="0" applyFont="1" applyBorder="1" applyAlignment="1">
      <alignment horizontal="center" vertical="center"/>
    </xf>
    <xf numFmtId="0" fontId="12" fillId="0" borderId="54" xfId="0" applyFont="1" applyBorder="1" applyAlignment="1">
      <alignment vertical="center"/>
    </xf>
    <xf numFmtId="0" fontId="12" fillId="0" borderId="28" xfId="0" applyFont="1" applyBorder="1" applyAlignment="1">
      <alignment vertical="center"/>
    </xf>
    <xf numFmtId="0" fontId="12" fillId="0" borderId="89" xfId="0" applyFont="1" applyBorder="1" applyAlignment="1">
      <alignment vertical="center"/>
    </xf>
    <xf numFmtId="0" fontId="12" fillId="0" borderId="0" xfId="0" quotePrefix="1" applyFont="1" applyBorder="1" applyAlignment="1">
      <alignment vertical="center"/>
    </xf>
    <xf numFmtId="0" fontId="12" fillId="0" borderId="0" xfId="0" applyFont="1" applyBorder="1" applyAlignment="1">
      <alignment horizontal="right" vertical="center"/>
    </xf>
    <xf numFmtId="0" fontId="11" fillId="0" borderId="0" xfId="0" applyFont="1" applyAlignment="1">
      <alignment vertical="center" wrapText="1"/>
    </xf>
    <xf numFmtId="0" fontId="11" fillId="0" borderId="0" xfId="0" applyFont="1" applyBorder="1" applyAlignment="1">
      <alignment vertical="center" wrapText="1"/>
    </xf>
    <xf numFmtId="0" fontId="12" fillId="0" borderId="79" xfId="0" applyFont="1" applyBorder="1" applyAlignment="1">
      <alignment vertical="center"/>
    </xf>
    <xf numFmtId="0" fontId="12" fillId="0" borderId="36" xfId="0" applyFont="1" applyBorder="1" applyAlignment="1">
      <alignment vertical="center"/>
    </xf>
    <xf numFmtId="0" fontId="12" fillId="0" borderId="61" xfId="0" applyFont="1" applyBorder="1" applyAlignment="1">
      <alignment vertical="center"/>
    </xf>
    <xf numFmtId="0" fontId="12" fillId="0" borderId="62" xfId="0" applyFont="1" applyBorder="1" applyAlignment="1"/>
    <xf numFmtId="0" fontId="0" fillId="0" borderId="0" xfId="0" applyFont="1" applyAlignment="1"/>
    <xf numFmtId="0" fontId="12" fillId="0" borderId="75" xfId="0" applyFont="1" applyBorder="1" applyAlignment="1">
      <alignment horizontal="left" vertical="top"/>
    </xf>
    <xf numFmtId="0" fontId="12" fillId="0" borderId="36" xfId="0" applyFont="1" applyBorder="1" applyAlignment="1">
      <alignment horizontal="left" vertical="top"/>
    </xf>
    <xf numFmtId="0" fontId="12" fillId="0" borderId="62" xfId="0" applyFont="1" applyBorder="1" applyAlignment="1">
      <alignment vertical="center"/>
    </xf>
    <xf numFmtId="0" fontId="11" fillId="0" borderId="15" xfId="0" applyFont="1" applyBorder="1" applyAlignment="1">
      <alignment vertical="center"/>
    </xf>
    <xf numFmtId="0" fontId="12" fillId="0" borderId="13" xfId="0" applyFont="1" applyBorder="1" applyAlignment="1">
      <alignment horizontal="left" vertical="top"/>
    </xf>
    <xf numFmtId="0" fontId="12" fillId="0" borderId="13" xfId="0" applyFont="1" applyBorder="1" applyAlignment="1">
      <alignment vertical="center"/>
    </xf>
    <xf numFmtId="0" fontId="12" fillId="0" borderId="0" xfId="0" applyFont="1" applyAlignment="1">
      <alignment vertical="center" wrapText="1"/>
    </xf>
    <xf numFmtId="0" fontId="12" fillId="0" borderId="85" xfId="0" applyFont="1" applyBorder="1" applyAlignment="1">
      <alignment horizontal="left" vertical="center"/>
    </xf>
    <xf numFmtId="0" fontId="12" fillId="0" borderId="78" xfId="0" applyFont="1" applyBorder="1" applyAlignment="1">
      <alignment vertical="center"/>
    </xf>
    <xf numFmtId="0" fontId="12" fillId="0" borderId="1" xfId="0" applyFont="1" applyBorder="1" applyAlignment="1">
      <alignment vertical="center"/>
    </xf>
    <xf numFmtId="0" fontId="26"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13" fillId="0" borderId="90" xfId="0" applyFont="1" applyBorder="1" applyAlignment="1">
      <alignment horizontal="left" vertical="center"/>
    </xf>
    <xf numFmtId="0" fontId="11" fillId="0" borderId="91" xfId="0" applyFont="1" applyBorder="1"/>
    <xf numFmtId="0" fontId="11" fillId="0" borderId="89" xfId="0" applyFont="1" applyBorder="1"/>
    <xf numFmtId="0" fontId="2" fillId="0" borderId="9" xfId="0" applyFont="1" applyBorder="1" applyAlignment="1">
      <alignment horizontal="left" vertical="center"/>
    </xf>
    <xf numFmtId="0" fontId="11" fillId="0" borderId="79" xfId="0" applyFont="1" applyBorder="1"/>
    <xf numFmtId="0" fontId="11" fillId="0" borderId="62" xfId="0" applyFont="1" applyBorder="1"/>
    <xf numFmtId="56" fontId="13" fillId="0" borderId="0" xfId="0" applyNumberFormat="1" applyFont="1"/>
    <xf numFmtId="0" fontId="0" fillId="0" borderId="89" xfId="0" applyFont="1" applyBorder="1"/>
    <xf numFmtId="0" fontId="0" fillId="0" borderId="9" xfId="0" applyFont="1" applyBorder="1" applyAlignment="1">
      <alignment shrinkToFit="1"/>
    </xf>
    <xf numFmtId="0" fontId="12" fillId="0" borderId="9" xfId="0" applyFont="1" applyBorder="1" applyAlignment="1">
      <alignment horizontal="left" vertical="center" shrinkToFit="1"/>
    </xf>
    <xf numFmtId="0" fontId="0" fillId="0" borderId="78" xfId="0" applyFont="1" applyBorder="1"/>
    <xf numFmtId="0" fontId="13" fillId="0" borderId="0" xfId="0" applyFont="1" applyAlignment="1">
      <alignment horizontal="center"/>
    </xf>
    <xf numFmtId="0" fontId="13" fillId="0" borderId="0" xfId="0" applyFont="1" applyAlignment="1"/>
    <xf numFmtId="0" fontId="18" fillId="0" borderId="0" xfId="0" applyFont="1" applyAlignment="1">
      <alignment horizontal="left"/>
    </xf>
    <xf numFmtId="0" fontId="11" fillId="0" borderId="0" xfId="0" applyFont="1" applyBorder="1" applyAlignment="1">
      <alignment horizontal="center"/>
    </xf>
    <xf numFmtId="0" fontId="12" fillId="0" borderId="0" xfId="0" applyFont="1" applyBorder="1" applyAlignment="1">
      <alignment horizontal="center"/>
    </xf>
    <xf numFmtId="0" fontId="19" fillId="0" borderId="0" xfId="0" applyFont="1" applyAlignment="1">
      <alignment horizontal="right" vertical="top"/>
    </xf>
    <xf numFmtId="0" fontId="3" fillId="0" borderId="0" xfId="1" applyAlignment="1" applyProtection="1"/>
    <xf numFmtId="0" fontId="27" fillId="0" borderId="124" xfId="0" applyFont="1" applyBorder="1" applyAlignment="1" applyProtection="1">
      <alignment horizontal="left" vertical="center" wrapText="1"/>
    </xf>
    <xf numFmtId="0" fontId="27" fillId="0" borderId="125" xfId="0" applyFont="1" applyBorder="1"/>
    <xf numFmtId="0" fontId="27" fillId="0" borderId="66" xfId="0" applyFont="1" applyBorder="1" applyAlignment="1" applyProtection="1">
      <alignment horizontal="justify" vertical="center" wrapText="1"/>
    </xf>
    <xf numFmtId="0" fontId="27" fillId="0" borderId="126" xfId="0" applyFont="1" applyBorder="1" applyProtection="1"/>
    <xf numFmtId="0" fontId="27" fillId="0" borderId="66" xfId="0" applyFont="1" applyBorder="1" applyProtection="1"/>
    <xf numFmtId="0" fontId="27" fillId="0" borderId="127" xfId="0" applyFont="1" applyBorder="1" applyAlignment="1" applyProtection="1">
      <alignment horizontal="justify" vertical="center" wrapText="1"/>
    </xf>
    <xf numFmtId="0" fontId="27" fillId="0" borderId="125" xfId="0" applyFont="1" applyBorder="1" applyProtection="1"/>
    <xf numFmtId="0" fontId="27" fillId="0" borderId="124" xfId="0" applyFont="1" applyBorder="1" applyAlignment="1" applyProtection="1">
      <alignment horizontal="center" vertical="center" wrapText="1"/>
    </xf>
    <xf numFmtId="0" fontId="27" fillId="0" borderId="128" xfId="0" applyFont="1" applyBorder="1" applyProtection="1"/>
    <xf numFmtId="0" fontId="27" fillId="0" borderId="129" xfId="0" applyFont="1" applyBorder="1" applyProtection="1"/>
    <xf numFmtId="0" fontId="27" fillId="0" borderId="130" xfId="0" applyFont="1" applyBorder="1" applyProtection="1"/>
    <xf numFmtId="0" fontId="27" fillId="0" borderId="115" xfId="0" applyFont="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135" xfId="0" applyFont="1" applyBorder="1" applyAlignment="1" applyProtection="1">
      <alignment horizontal="left" vertical="center" wrapText="1"/>
    </xf>
    <xf numFmtId="0" fontId="27" fillId="0" borderId="136" xfId="0" applyFont="1" applyBorder="1" applyAlignment="1" applyProtection="1">
      <alignment horizontal="left" vertical="center" wrapText="1"/>
    </xf>
    <xf numFmtId="0" fontId="27" fillId="0" borderId="119" xfId="0" applyFont="1" applyBorder="1" applyAlignment="1" applyProtection="1">
      <alignment horizontal="center" vertical="center" wrapText="1"/>
    </xf>
    <xf numFmtId="0" fontId="27" fillId="0" borderId="135" xfId="0" applyFont="1" applyBorder="1" applyAlignment="1" applyProtection="1">
      <alignment horizontal="center" vertical="center" wrapText="1"/>
    </xf>
    <xf numFmtId="14" fontId="0" fillId="0" borderId="34" xfId="0" applyNumberFormat="1" applyBorder="1" applyAlignment="1">
      <alignment horizontal="center" vertical="center"/>
    </xf>
    <xf numFmtId="14" fontId="0" fillId="0" borderId="34" xfId="0" applyNumberFormat="1" applyBorder="1" applyAlignment="1">
      <alignment horizontal="center" vertical="center" wrapText="1"/>
    </xf>
    <xf numFmtId="14" fontId="0" fillId="0" borderId="33" xfId="0" applyNumberFormat="1" applyBorder="1" applyAlignment="1">
      <alignment horizontal="center" vertical="center"/>
    </xf>
    <xf numFmtId="0" fontId="0" fillId="0" borderId="86"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76" xfId="0" applyBorder="1" applyAlignment="1">
      <alignment horizontal="center" vertical="center"/>
    </xf>
    <xf numFmtId="0" fontId="0" fillId="0" borderId="40" xfId="0" applyBorder="1" applyAlignment="1">
      <alignment horizontal="center" vertical="center"/>
    </xf>
    <xf numFmtId="0" fontId="0" fillId="0" borderId="40" xfId="0" applyFill="1" applyBorder="1" applyAlignment="1">
      <alignment horizontal="center" vertical="center"/>
    </xf>
    <xf numFmtId="0" fontId="0" fillId="0" borderId="44" xfId="0" applyFill="1" applyBorder="1" applyAlignment="1">
      <alignment horizontal="center" vertical="center"/>
    </xf>
    <xf numFmtId="14" fontId="0" fillId="0" borderId="83" xfId="0" applyNumberFormat="1" applyBorder="1" applyAlignment="1">
      <alignment horizontal="center" vertical="center" wrapText="1"/>
    </xf>
    <xf numFmtId="0" fontId="51" fillId="0" borderId="0" xfId="0" applyFont="1"/>
    <xf numFmtId="0" fontId="22" fillId="0" borderId="0" xfId="0" applyFont="1" applyBorder="1" applyAlignment="1">
      <alignment horizontal="left" vertical="top" wrapText="1"/>
    </xf>
    <xf numFmtId="0" fontId="0" fillId="0" borderId="0" xfId="0" applyFont="1" applyBorder="1" applyAlignment="1">
      <alignment vertical="top" wrapText="1"/>
    </xf>
    <xf numFmtId="0" fontId="16" fillId="0" borderId="86" xfId="0" applyFont="1" applyBorder="1" applyAlignment="1">
      <alignment horizontal="center" vertical="center" wrapText="1"/>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top" wrapText="1"/>
    </xf>
    <xf numFmtId="0" fontId="12" fillId="0" borderId="9" xfId="0" applyFont="1" applyBorder="1" applyAlignment="1">
      <alignment horizontal="left" vertical="center" wrapText="1" shrinkToFit="1"/>
    </xf>
    <xf numFmtId="0" fontId="13" fillId="0" borderId="16" xfId="0" applyFont="1" applyBorder="1" applyAlignment="1">
      <alignment horizontal="left" vertical="center"/>
    </xf>
    <xf numFmtId="0" fontId="12" fillId="0" borderId="15" xfId="0" applyFont="1" applyBorder="1" applyAlignment="1">
      <alignment horizontal="left" vertical="top" wrapText="1"/>
    </xf>
    <xf numFmtId="0" fontId="12" fillId="0" borderId="0" xfId="0" applyFont="1" applyBorder="1" applyAlignment="1">
      <alignment horizontal="left" vertical="center" wrapText="1"/>
    </xf>
    <xf numFmtId="0" fontId="22" fillId="0" borderId="0" xfId="0" applyFont="1" applyBorder="1" applyAlignment="1">
      <alignment horizontal="left" vertical="top" shrinkToFit="1"/>
    </xf>
    <xf numFmtId="0" fontId="25" fillId="0" borderId="0" xfId="0" applyFont="1" applyBorder="1" applyAlignment="1">
      <alignment horizontal="left" vertical="top"/>
    </xf>
    <xf numFmtId="0" fontId="12" fillId="0" borderId="36" xfId="0" applyFont="1" applyBorder="1" applyAlignment="1">
      <alignment horizontal="left" vertical="top" wrapText="1"/>
    </xf>
    <xf numFmtId="0" fontId="12" fillId="0" borderId="0" xfId="0" applyFont="1" applyAlignment="1">
      <alignment horizontal="left"/>
    </xf>
    <xf numFmtId="0" fontId="12" fillId="0" borderId="0" xfId="0" quotePrefix="1" applyFont="1" applyAlignment="1">
      <alignment horizontal="left"/>
    </xf>
    <xf numFmtId="0" fontId="12" fillId="0" borderId="0" xfId="0" applyFont="1" applyAlignment="1"/>
    <xf numFmtId="0" fontId="16" fillId="0" borderId="0" xfId="0" applyFont="1" applyAlignment="1">
      <alignment horizontal="left"/>
    </xf>
    <xf numFmtId="0" fontId="19" fillId="0" borderId="0" xfId="0" applyFont="1" applyAlignment="1">
      <alignment horizontal="left"/>
    </xf>
    <xf numFmtId="0" fontId="19" fillId="0" borderId="0" xfId="0" applyFont="1" applyFill="1" applyAlignment="1">
      <alignment horizontal="left" vertical="top"/>
    </xf>
    <xf numFmtId="0" fontId="12" fillId="0" borderId="26" xfId="0" applyFont="1" applyBorder="1" applyAlignment="1">
      <alignment horizontal="center" vertical="center"/>
    </xf>
    <xf numFmtId="0" fontId="12" fillId="0" borderId="13" xfId="0" applyFont="1" applyBorder="1" applyAlignment="1">
      <alignment horizontal="left" vertical="center"/>
    </xf>
    <xf numFmtId="0" fontId="0" fillId="0" borderId="64" xfId="0" applyBorder="1" applyAlignment="1">
      <alignment horizontal="center" vertical="center"/>
    </xf>
    <xf numFmtId="0" fontId="55" fillId="0" borderId="0" xfId="0" applyNumberFormat="1" applyFont="1" applyBorder="1" applyAlignment="1" applyProtection="1">
      <alignment vertical="top"/>
      <protection locked="0"/>
    </xf>
    <xf numFmtId="0" fontId="12" fillId="0" borderId="36" xfId="0" applyFont="1" applyBorder="1" applyAlignment="1">
      <alignment horizontal="left" vertical="top" wrapText="1"/>
    </xf>
    <xf numFmtId="0" fontId="12" fillId="0" borderId="26" xfId="0" applyFont="1" applyBorder="1" applyAlignment="1">
      <alignment horizontal="center" vertical="center"/>
    </xf>
    <xf numFmtId="0" fontId="13" fillId="0" borderId="34" xfId="0" applyFont="1" applyBorder="1" applyAlignment="1"/>
    <xf numFmtId="0" fontId="12" fillId="0" borderId="75" xfId="0" applyFont="1" applyBorder="1" applyAlignment="1">
      <alignment horizontal="left" vertical="center"/>
    </xf>
    <xf numFmtId="0" fontId="12" fillId="0" borderId="36" xfId="0" applyFont="1" applyBorder="1" applyAlignment="1">
      <alignment horizontal="left" vertical="center"/>
    </xf>
    <xf numFmtId="0" fontId="12" fillId="0" borderId="62" xfId="0" applyFont="1" applyBorder="1" applyAlignment="1">
      <alignment horizontal="left" vertical="center"/>
    </xf>
    <xf numFmtId="0" fontId="12" fillId="0" borderId="15" xfId="0" applyFont="1" applyBorder="1" applyAlignment="1">
      <alignment horizontal="left" vertical="center"/>
    </xf>
    <xf numFmtId="0" fontId="12" fillId="0" borderId="13" xfId="0" applyFont="1" applyBorder="1" applyAlignment="1">
      <alignment horizontal="left" vertical="center"/>
    </xf>
    <xf numFmtId="0" fontId="12" fillId="0" borderId="79" xfId="0" applyFont="1" applyBorder="1" applyAlignment="1">
      <alignment horizontal="left" vertical="center"/>
    </xf>
    <xf numFmtId="0" fontId="12" fillId="0" borderId="34" xfId="0" applyFont="1" applyBorder="1" applyAlignment="1">
      <alignment horizontal="center" vertical="center"/>
    </xf>
    <xf numFmtId="0" fontId="11" fillId="0" borderId="49" xfId="0" applyFont="1" applyBorder="1" applyAlignment="1">
      <alignment horizontal="left" vertical="center" wrapText="1"/>
    </xf>
    <xf numFmtId="0" fontId="11" fillId="0" borderId="28" xfId="0" applyFont="1" applyBorder="1" applyAlignment="1">
      <alignment horizontal="left" vertical="center"/>
    </xf>
    <xf numFmtId="0" fontId="11" fillId="0" borderId="27" xfId="0" applyFont="1" applyBorder="1" applyAlignment="1">
      <alignment horizontal="left" vertical="center"/>
    </xf>
    <xf numFmtId="0" fontId="11" fillId="0" borderId="34" xfId="0" applyFont="1" applyBorder="1" applyAlignment="1">
      <alignment horizontal="center" wrapText="1"/>
    </xf>
    <xf numFmtId="0" fontId="11" fillId="0" borderId="34" xfId="0" applyFont="1" applyBorder="1" applyAlignment="1">
      <alignment horizontal="center"/>
    </xf>
    <xf numFmtId="0" fontId="12" fillId="0" borderId="49" xfId="0" applyFont="1" applyBorder="1" applyAlignment="1">
      <alignment horizontal="center"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1" fillId="0" borderId="34" xfId="0" applyFont="1" applyBorder="1" applyAlignment="1">
      <alignment horizontal="center" vertical="center" wrapText="1"/>
    </xf>
    <xf numFmtId="0" fontId="11" fillId="0" borderId="49" xfId="0" applyFont="1" applyBorder="1" applyAlignment="1">
      <alignment horizontal="left" vertical="center"/>
    </xf>
    <xf numFmtId="0" fontId="19" fillId="0" borderId="0" xfId="0" applyFont="1" applyFill="1" applyAlignment="1">
      <alignment horizontal="left" vertical="top" shrinkToFit="1"/>
    </xf>
    <xf numFmtId="0" fontId="19" fillId="0" borderId="0" xfId="0" applyFont="1" applyAlignment="1">
      <alignment horizontal="left"/>
    </xf>
    <xf numFmtId="0" fontId="17" fillId="0" borderId="0" xfId="0" applyFont="1" applyFill="1" applyAlignment="1">
      <alignment horizontal="left"/>
    </xf>
    <xf numFmtId="0" fontId="12" fillId="0" borderId="0" xfId="0" quotePrefix="1" applyFont="1" applyAlignment="1">
      <alignment horizontal="left"/>
    </xf>
    <xf numFmtId="0" fontId="0" fillId="0" borderId="33" xfId="0" applyBorder="1" applyAlignment="1">
      <alignment horizontal="left" vertical="center"/>
    </xf>
    <xf numFmtId="0" fontId="19" fillId="0" borderId="49" xfId="0" applyFont="1" applyBorder="1" applyAlignment="1">
      <alignment horizontal="center" vertical="center" wrapText="1"/>
    </xf>
    <xf numFmtId="0" fontId="19" fillId="0" borderId="61" xfId="0" applyFont="1" applyBorder="1" applyAlignment="1">
      <alignment horizontal="center" vertical="center" wrapText="1"/>
    </xf>
    <xf numFmtId="0" fontId="12" fillId="0" borderId="49" xfId="0" applyFont="1" applyBorder="1" applyAlignment="1">
      <alignment horizontal="left" vertical="center" wrapText="1"/>
    </xf>
    <xf numFmtId="0" fontId="11" fillId="0" borderId="28" xfId="0" applyFont="1" applyBorder="1" applyAlignment="1">
      <alignment vertical="center"/>
    </xf>
    <xf numFmtId="0" fontId="11" fillId="0" borderId="27" xfId="0" applyFont="1" applyBorder="1" applyAlignment="1">
      <alignment vertical="center"/>
    </xf>
    <xf numFmtId="0" fontId="12" fillId="0" borderId="0" xfId="0" applyFont="1" applyAlignment="1"/>
    <xf numFmtId="0" fontId="12" fillId="0" borderId="0" xfId="0" quotePrefix="1" applyFont="1" applyAlignment="1">
      <alignment horizontal="left" shrinkToFit="1"/>
    </xf>
    <xf numFmtId="0" fontId="16" fillId="0" borderId="0" xfId="0" applyFont="1" applyAlignment="1">
      <alignment horizontal="left" shrinkToFit="1"/>
    </xf>
    <xf numFmtId="0" fontId="12" fillId="0" borderId="100"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92"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3"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93" xfId="0" applyFont="1" applyBorder="1" applyAlignment="1">
      <alignment horizontal="center" vertical="center" wrapText="1"/>
    </xf>
    <xf numFmtId="0" fontId="12" fillId="0" borderId="94" xfId="0" applyFont="1" applyBorder="1" applyAlignment="1">
      <alignment horizontal="left" vertical="top" wrapText="1"/>
    </xf>
    <xf numFmtId="0" fontId="11" fillId="0" borderId="105" xfId="0" applyFont="1" applyBorder="1" applyAlignment="1"/>
    <xf numFmtId="0" fontId="11" fillId="0" borderId="95" xfId="0" applyFont="1" applyBorder="1" applyAlignment="1"/>
    <xf numFmtId="0" fontId="0" fillId="0" borderId="34" xfId="0" applyBorder="1" applyAlignment="1">
      <alignment horizontal="left" vertical="center" wrapText="1"/>
    </xf>
    <xf numFmtId="0" fontId="12" fillId="0" borderId="112" xfId="0" applyFont="1" applyBorder="1" applyAlignment="1">
      <alignment horizontal="center" vertical="center"/>
    </xf>
    <xf numFmtId="0" fontId="12" fillId="0" borderId="110"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left"/>
    </xf>
    <xf numFmtId="0" fontId="16" fillId="0" borderId="0" xfId="0" applyFont="1" applyAlignment="1">
      <alignment horizontal="left"/>
    </xf>
    <xf numFmtId="0" fontId="19" fillId="0" borderId="0" xfId="0" applyFont="1" applyFill="1" applyAlignment="1">
      <alignment horizontal="left" vertical="top"/>
    </xf>
    <xf numFmtId="0" fontId="12" fillId="0" borderId="2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quotePrefix="1" applyFont="1" applyAlignment="1">
      <alignment horizontal="left" vertical="center" shrinkToFit="1"/>
    </xf>
    <xf numFmtId="0" fontId="0" fillId="0" borderId="86" xfId="0" applyFont="1" applyBorder="1" applyAlignment="1">
      <alignment horizontal="center" vertical="center"/>
    </xf>
    <xf numFmtId="0" fontId="0" fillId="0" borderId="137" xfId="0" applyFont="1" applyBorder="1" applyAlignment="1">
      <alignment horizontal="center" vertical="center"/>
    </xf>
    <xf numFmtId="0" fontId="12" fillId="0" borderId="26" xfId="0" applyFont="1" applyBorder="1" applyAlignment="1">
      <alignment horizontal="center" vertical="top" shrinkToFit="1"/>
    </xf>
    <xf numFmtId="0" fontId="11" fillId="0" borderId="34" xfId="0" applyFont="1" applyBorder="1" applyAlignment="1">
      <alignment vertical="top"/>
    </xf>
    <xf numFmtId="0" fontId="12" fillId="0" borderId="55" xfId="0" applyFont="1" applyBorder="1" applyAlignment="1">
      <alignment horizontal="center" vertical="center"/>
    </xf>
    <xf numFmtId="0" fontId="12" fillId="0" borderId="35" xfId="0" applyFont="1" applyBorder="1" applyAlignment="1">
      <alignment horizontal="center" vertical="center"/>
    </xf>
    <xf numFmtId="0" fontId="12" fillId="0" borderId="65" xfId="0" applyFont="1" applyBorder="1" applyAlignment="1">
      <alignment horizontal="center" vertical="center"/>
    </xf>
    <xf numFmtId="0" fontId="12" fillId="0" borderId="107" xfId="0" applyFont="1" applyBorder="1" applyAlignment="1">
      <alignment horizontal="center" vertical="center"/>
    </xf>
    <xf numFmtId="0" fontId="12" fillId="0" borderId="7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85" xfId="0" applyFont="1" applyBorder="1" applyAlignment="1">
      <alignment horizontal="left" vertical="center" wrapText="1"/>
    </xf>
    <xf numFmtId="0" fontId="12" fillId="0" borderId="2" xfId="0" applyFont="1" applyBorder="1" applyAlignment="1">
      <alignment horizontal="left" vertical="center" wrapText="1"/>
    </xf>
    <xf numFmtId="0" fontId="12" fillId="0" borderId="107" xfId="0" applyFont="1" applyBorder="1" applyAlignment="1">
      <alignment horizontal="left" vertical="center" wrapText="1"/>
    </xf>
    <xf numFmtId="0" fontId="12" fillId="0" borderId="49" xfId="0" applyFont="1" applyBorder="1" applyAlignment="1">
      <alignment horizontal="center" vertical="top" wrapText="1"/>
    </xf>
    <xf numFmtId="0" fontId="12" fillId="0" borderId="61" xfId="0" applyFont="1" applyBorder="1" applyAlignment="1">
      <alignment horizontal="center" vertical="top" wrapText="1"/>
    </xf>
    <xf numFmtId="0" fontId="19" fillId="0" borderId="94" xfId="0" applyFont="1" applyBorder="1" applyAlignment="1">
      <alignment horizontal="center" vertical="center" wrapText="1"/>
    </xf>
    <xf numFmtId="0" fontId="19" fillId="0" borderId="106" xfId="0" applyFont="1" applyBorder="1" applyAlignment="1">
      <alignment horizontal="center" vertical="center" wrapText="1"/>
    </xf>
    <xf numFmtId="0" fontId="19" fillId="0" borderId="75"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79" xfId="0" applyFont="1" applyBorder="1" applyAlignment="1">
      <alignment horizontal="center" vertical="center" wrapText="1"/>
    </xf>
    <xf numFmtId="0" fontId="12" fillId="0" borderId="108" xfId="0" applyFont="1" applyBorder="1" applyAlignment="1">
      <alignment horizontal="left" vertical="center" wrapText="1"/>
    </xf>
    <xf numFmtId="0" fontId="12" fillId="0" borderId="109" xfId="0" applyFont="1" applyBorder="1" applyAlignment="1">
      <alignment horizontal="left" vertical="center" wrapText="1"/>
    </xf>
    <xf numFmtId="0" fontId="12" fillId="0" borderId="110"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5"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75" xfId="0" applyFont="1" applyBorder="1" applyAlignment="1">
      <alignment horizontal="left" vertical="top" wrapText="1"/>
    </xf>
    <xf numFmtId="0" fontId="11" fillId="0" borderId="36" xfId="0" applyFont="1" applyBorder="1" applyAlignment="1"/>
    <xf numFmtId="0" fontId="11" fillId="0" borderId="35" xfId="0" applyFont="1" applyBorder="1" applyAlignment="1"/>
    <xf numFmtId="0" fontId="12" fillId="0" borderId="21" xfId="0" applyFont="1" applyBorder="1" applyAlignment="1">
      <alignment horizontal="center" vertical="center"/>
    </xf>
    <xf numFmtId="0" fontId="12" fillId="0" borderId="33" xfId="0" applyFont="1" applyBorder="1" applyAlignment="1">
      <alignment horizontal="left" vertical="top" wrapText="1"/>
    </xf>
    <xf numFmtId="0" fontId="11" fillId="0" borderId="33" xfId="0" applyFont="1" applyBorder="1" applyAlignment="1">
      <alignment vertical="top" wrapText="1"/>
    </xf>
    <xf numFmtId="0" fontId="11" fillId="0" borderId="15" xfId="0" applyFont="1" applyBorder="1" applyAlignment="1">
      <alignment vertical="top" wrapText="1"/>
    </xf>
    <xf numFmtId="0" fontId="12" fillId="0" borderId="28" xfId="0" applyFont="1" applyBorder="1" applyAlignment="1"/>
    <xf numFmtId="0" fontId="11" fillId="0" borderId="28" xfId="0" applyFont="1" applyBorder="1" applyAlignment="1"/>
    <xf numFmtId="0" fontId="11" fillId="0" borderId="61" xfId="0" applyFont="1" applyBorder="1" applyAlignment="1"/>
    <xf numFmtId="0" fontId="12" fillId="0" borderId="28" xfId="0" applyFont="1" applyBorder="1" applyAlignment="1">
      <alignment horizontal="left" vertical="center"/>
    </xf>
    <xf numFmtId="0" fontId="12" fillId="0" borderId="27" xfId="0" applyFont="1" applyBorder="1" applyAlignment="1">
      <alignment horizontal="left" vertical="center"/>
    </xf>
    <xf numFmtId="0" fontId="12" fillId="0" borderId="5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0" xfId="0" applyFont="1" applyAlignment="1">
      <alignment horizontal="left" vertical="top" shrinkToFit="1"/>
    </xf>
    <xf numFmtId="0" fontId="12" fillId="0" borderId="75" xfId="0" applyFont="1" applyBorder="1" applyAlignment="1">
      <alignment vertical="center" wrapText="1"/>
    </xf>
    <xf numFmtId="0" fontId="11" fillId="0" borderId="36" xfId="0" applyFont="1" applyBorder="1" applyAlignment="1">
      <alignment vertical="center"/>
    </xf>
    <xf numFmtId="0" fontId="11" fillId="0" borderId="35" xfId="0" applyFont="1" applyBorder="1" applyAlignment="1">
      <alignment vertical="center"/>
    </xf>
    <xf numFmtId="0" fontId="12" fillId="0" borderId="35" xfId="0" applyFont="1" applyBorder="1" applyAlignment="1">
      <alignment horizontal="left" vertical="center"/>
    </xf>
    <xf numFmtId="0" fontId="19" fillId="0" borderId="85" xfId="0" applyFont="1" applyBorder="1" applyAlignment="1">
      <alignment horizontal="center" vertical="center" wrapText="1"/>
    </xf>
    <xf numFmtId="0" fontId="19" fillId="0" borderId="78" xfId="0" applyFont="1" applyBorder="1" applyAlignment="1">
      <alignment horizontal="center" vertical="center" wrapText="1"/>
    </xf>
    <xf numFmtId="0" fontId="12" fillId="0" borderId="34" xfId="0" applyFont="1" applyBorder="1" applyAlignment="1">
      <alignment horizontal="left" vertical="top" wrapText="1"/>
    </xf>
    <xf numFmtId="0" fontId="11" fillId="0" borderId="34" xfId="0" applyFont="1" applyBorder="1" applyAlignment="1">
      <alignment vertical="top" wrapText="1"/>
    </xf>
    <xf numFmtId="0" fontId="11" fillId="0" borderId="49" xfId="0" applyFont="1" applyBorder="1" applyAlignment="1">
      <alignment vertical="top" wrapText="1"/>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89" xfId="0" applyFont="1" applyBorder="1" applyAlignment="1">
      <alignment horizontal="left" vertical="center"/>
    </xf>
    <xf numFmtId="0" fontId="12" fillId="0" borderId="9" xfId="0" applyFont="1" applyBorder="1" applyAlignment="1">
      <alignment horizontal="left"/>
    </xf>
    <xf numFmtId="0" fontId="12" fillId="0" borderId="0" xfId="0" applyFont="1" applyBorder="1" applyAlignment="1">
      <alignment horizontal="left"/>
    </xf>
    <xf numFmtId="0" fontId="12" fillId="0" borderId="89" xfId="0" applyFont="1" applyBorder="1" applyAlignment="1">
      <alignment horizontal="left"/>
    </xf>
    <xf numFmtId="0" fontId="12" fillId="0" borderId="9" xfId="0" applyFont="1" applyBorder="1" applyAlignment="1">
      <alignment horizontal="left" vertical="top" wrapText="1"/>
    </xf>
    <xf numFmtId="0" fontId="12" fillId="0" borderId="0" xfId="0" applyFont="1" applyBorder="1" applyAlignment="1">
      <alignment horizontal="left" vertical="top" wrapText="1"/>
    </xf>
    <xf numFmtId="0" fontId="12" fillId="0" borderId="89" xfId="0" applyFont="1" applyBorder="1" applyAlignment="1">
      <alignment horizontal="left" vertical="top" wrapText="1"/>
    </xf>
    <xf numFmtId="0" fontId="12" fillId="0" borderId="75" xfId="0" applyFont="1" applyBorder="1" applyAlignment="1">
      <alignment horizontal="left" wrapText="1"/>
    </xf>
    <xf numFmtId="0" fontId="12" fillId="0" borderId="36" xfId="0" applyFont="1" applyBorder="1" applyAlignment="1">
      <alignment horizontal="left" wrapText="1"/>
    </xf>
    <xf numFmtId="0" fontId="12" fillId="0" borderId="62" xfId="0" applyFont="1" applyBorder="1" applyAlignment="1">
      <alignment horizontal="left" wrapText="1"/>
    </xf>
    <xf numFmtId="0" fontId="12" fillId="0" borderId="49" xfId="0" applyFont="1" applyBorder="1" applyAlignment="1"/>
    <xf numFmtId="0" fontId="12" fillId="0" borderId="61" xfId="0" applyFont="1" applyBorder="1" applyAlignment="1">
      <alignment horizontal="left" vertical="center" wrapText="1"/>
    </xf>
    <xf numFmtId="0" fontId="19" fillId="0" borderId="49" xfId="0" applyFont="1" applyBorder="1" applyAlignment="1">
      <alignment horizontal="center" vertical="top" wrapText="1"/>
    </xf>
    <xf numFmtId="0" fontId="19" fillId="0" borderId="27" xfId="0" applyFont="1" applyBorder="1" applyAlignment="1">
      <alignment horizontal="center" vertical="top" wrapText="1"/>
    </xf>
    <xf numFmtId="0" fontId="12" fillId="0" borderId="69" xfId="0" applyFont="1" applyBorder="1" applyAlignment="1">
      <alignment horizontal="left" vertical="center"/>
    </xf>
    <xf numFmtId="0" fontId="12" fillId="0" borderId="54" xfId="0" applyFont="1" applyBorder="1" applyAlignment="1">
      <alignment horizontal="left" vertical="center"/>
    </xf>
    <xf numFmtId="0" fontId="12" fillId="0" borderId="104" xfId="0" applyFont="1" applyBorder="1" applyAlignment="1">
      <alignment horizontal="left" vertical="center"/>
    </xf>
    <xf numFmtId="0" fontId="12" fillId="0" borderId="13" xfId="0" quotePrefix="1" applyFont="1" applyBorder="1" applyAlignment="1">
      <alignment vertical="center" wrapText="1"/>
    </xf>
    <xf numFmtId="0" fontId="12" fillId="0" borderId="13" xfId="0" applyFont="1" applyBorder="1" applyAlignment="1">
      <alignment vertical="center" wrapText="1"/>
    </xf>
    <xf numFmtId="0" fontId="22" fillId="0" borderId="0" xfId="0" applyFont="1" applyBorder="1" applyAlignment="1">
      <alignment horizontal="left" vertical="top" shrinkToFit="1"/>
    </xf>
    <xf numFmtId="0" fontId="25" fillId="0" borderId="0" xfId="0" applyFont="1" applyBorder="1" applyAlignment="1">
      <alignment horizontal="left" vertical="top"/>
    </xf>
    <xf numFmtId="0" fontId="19" fillId="0" borderId="32" xfId="0" applyFont="1" applyBorder="1" applyAlignment="1">
      <alignment horizontal="center" vertical="top" wrapText="1"/>
    </xf>
    <xf numFmtId="0" fontId="19" fillId="0" borderId="30" xfId="0" applyFont="1" applyBorder="1" applyAlignment="1">
      <alignment horizontal="center" vertical="top" wrapText="1"/>
    </xf>
    <xf numFmtId="0" fontId="12" fillId="0" borderId="49" xfId="0" applyFont="1" applyBorder="1" applyAlignment="1">
      <alignment horizontal="left" vertical="top" wrapText="1"/>
    </xf>
    <xf numFmtId="0" fontId="12" fillId="0" borderId="28" xfId="0" applyFont="1" applyBorder="1" applyAlignment="1">
      <alignment horizontal="left" vertical="top" wrapText="1"/>
    </xf>
    <xf numFmtId="0" fontId="12" fillId="0" borderId="27" xfId="0" applyFont="1" applyBorder="1" applyAlignment="1">
      <alignment horizontal="left" vertical="top" wrapText="1"/>
    </xf>
    <xf numFmtId="0" fontId="12" fillId="0" borderId="9" xfId="0" quotePrefix="1" applyFont="1" applyBorder="1" applyAlignment="1">
      <alignment vertical="center" wrapText="1"/>
    </xf>
    <xf numFmtId="0" fontId="12" fillId="0" borderId="0" xfId="0" quotePrefix="1" applyFont="1" applyBorder="1" applyAlignment="1">
      <alignment vertical="center" wrapText="1"/>
    </xf>
    <xf numFmtId="0" fontId="22" fillId="0" borderId="0" xfId="0" applyFont="1" applyBorder="1" applyAlignment="1">
      <alignment horizontal="left" vertical="top" wrapText="1"/>
    </xf>
    <xf numFmtId="0" fontId="0" fillId="0" borderId="0" xfId="0" applyFont="1" applyBorder="1" applyAlignment="1">
      <alignment vertical="top" wrapText="1"/>
    </xf>
    <xf numFmtId="0" fontId="16" fillId="0" borderId="100" xfId="0" applyFont="1" applyBorder="1" applyAlignment="1">
      <alignment horizontal="center" vertical="center" shrinkToFit="1"/>
    </xf>
    <xf numFmtId="0" fontId="18" fillId="0" borderId="93" xfId="0" applyFont="1" applyBorder="1" applyAlignment="1">
      <alignment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2" fillId="0" borderId="32" xfId="0" applyFont="1" applyBorder="1" applyAlignment="1">
      <alignment horizontal="left" vertical="top" wrapText="1"/>
    </xf>
    <xf numFmtId="0" fontId="12" fillId="0" borderId="31" xfId="0" applyFont="1" applyBorder="1" applyAlignment="1">
      <alignment horizontal="left" vertical="top" wrapText="1"/>
    </xf>
    <xf numFmtId="0" fontId="12" fillId="0" borderId="30" xfId="0" applyFont="1" applyBorder="1" applyAlignment="1">
      <alignment horizontal="left" vertical="top" wrapText="1"/>
    </xf>
    <xf numFmtId="0" fontId="12" fillId="0" borderId="0" xfId="0" applyFont="1" applyBorder="1" applyAlignment="1">
      <alignment vertical="center" wrapText="1"/>
    </xf>
    <xf numFmtId="0" fontId="12" fillId="0" borderId="9" xfId="0" applyFont="1" applyBorder="1" applyAlignment="1">
      <alignment vertical="center" wrapText="1"/>
    </xf>
    <xf numFmtId="0" fontId="12" fillId="0" borderId="29" xfId="0" applyFont="1" applyBorder="1" applyAlignment="1">
      <alignment horizontal="center" vertical="top" shrinkToFit="1"/>
    </xf>
    <xf numFmtId="0" fontId="11" fillId="0" borderId="83" xfId="0" applyFont="1" applyBorder="1" applyAlignment="1">
      <alignment vertical="top"/>
    </xf>
    <xf numFmtId="0" fontId="12" fillId="0" borderId="32" xfId="0" applyFont="1" applyBorder="1" applyAlignment="1"/>
    <xf numFmtId="0" fontId="11" fillId="0" borderId="31" xfId="0" applyFont="1" applyBorder="1" applyAlignment="1"/>
    <xf numFmtId="0" fontId="12" fillId="0" borderId="31" xfId="0" applyFont="1" applyBorder="1" applyAlignment="1"/>
    <xf numFmtId="0" fontId="11" fillId="0" borderId="99" xfId="0" applyFont="1" applyBorder="1" applyAlignment="1"/>
    <xf numFmtId="0" fontId="12" fillId="0" borderId="0" xfId="0" applyFont="1" applyAlignment="1">
      <alignment horizontal="justify" vertical="top" wrapText="1"/>
    </xf>
    <xf numFmtId="0" fontId="12" fillId="0" borderId="5" xfId="0" applyFont="1" applyBorder="1" applyAlignment="1">
      <alignment vertical="center"/>
    </xf>
    <xf numFmtId="0" fontId="12" fillId="0" borderId="16" xfId="0" applyFont="1" applyBorder="1" applyAlignment="1">
      <alignment vertical="center"/>
    </xf>
    <xf numFmtId="0" fontId="12" fillId="0" borderId="33" xfId="0" applyFont="1" applyBorder="1" applyAlignment="1">
      <alignment vertical="center"/>
    </xf>
    <xf numFmtId="0" fontId="12" fillId="0" borderId="105" xfId="0" applyFont="1" applyBorder="1" applyAlignment="1">
      <alignment horizontal="left" vertical="top" wrapText="1"/>
    </xf>
    <xf numFmtId="0" fontId="12" fillId="0" borderId="95" xfId="0" applyFont="1" applyBorder="1" applyAlignment="1">
      <alignment horizontal="left" vertical="top" wrapText="1"/>
    </xf>
    <xf numFmtId="0" fontId="12" fillId="0" borderId="2" xfId="0" applyFont="1" applyBorder="1" applyAlignment="1">
      <alignment horizontal="left" vertical="top" wrapText="1"/>
    </xf>
    <xf numFmtId="0" fontId="16" fillId="0" borderId="92"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93"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75"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13" fillId="0" borderId="5" xfId="0" applyFont="1" applyBorder="1" applyAlignment="1">
      <alignment horizontal="left" vertical="center"/>
    </xf>
    <xf numFmtId="0" fontId="13" fillId="0" borderId="16" xfId="0" applyFont="1" applyBorder="1" applyAlignment="1">
      <alignment horizontal="left" vertical="center"/>
    </xf>
    <xf numFmtId="0" fontId="12" fillId="0" borderId="101" xfId="0" applyFont="1" applyBorder="1" applyAlignment="1">
      <alignment horizontal="center" vertical="center"/>
    </xf>
    <xf numFmtId="0" fontId="12" fillId="0" borderId="15" xfId="0" applyFont="1" applyBorder="1" applyAlignment="1">
      <alignment horizontal="left" vertical="top" wrapText="1"/>
    </xf>
    <xf numFmtId="0" fontId="12" fillId="0" borderId="13" xfId="0" applyFont="1" applyBorder="1" applyAlignment="1">
      <alignment horizontal="left" vertical="top" wrapText="1"/>
    </xf>
    <xf numFmtId="0" fontId="12" fillId="0" borderId="0" xfId="0" applyFont="1" applyBorder="1" applyAlignment="1">
      <alignment horizontal="left" vertical="center" shrinkToFit="1"/>
    </xf>
    <xf numFmtId="0" fontId="12" fillId="0" borderId="11" xfId="0" applyFont="1" applyBorder="1" applyAlignment="1">
      <alignment horizontal="center" vertical="center"/>
    </xf>
    <xf numFmtId="0" fontId="12" fillId="0" borderId="2" xfId="0" applyFont="1" applyBorder="1" applyAlignment="1">
      <alignment vertical="center" wrapText="1"/>
    </xf>
    <xf numFmtId="0" fontId="12" fillId="0" borderId="0" xfId="0" quotePrefix="1" applyFont="1" applyBorder="1" applyAlignment="1">
      <alignment horizontal="left" wrapText="1"/>
    </xf>
    <xf numFmtId="0" fontId="12" fillId="0" borderId="0" xfId="0" applyFont="1" applyBorder="1" applyAlignment="1">
      <alignment horizontal="left" wrapText="1"/>
    </xf>
    <xf numFmtId="0" fontId="12" fillId="0" borderId="16" xfId="0" applyFont="1" applyBorder="1" applyAlignment="1">
      <alignment horizontal="left"/>
    </xf>
    <xf numFmtId="0" fontId="12" fillId="0" borderId="53" xfId="0" applyFont="1" applyBorder="1" applyAlignment="1">
      <alignment horizontal="left"/>
    </xf>
    <xf numFmtId="0" fontId="12" fillId="0" borderId="85" xfId="0" applyFont="1" applyBorder="1" applyAlignment="1">
      <alignment horizontal="left"/>
    </xf>
    <xf numFmtId="0" fontId="13" fillId="0" borderId="33" xfId="0" applyFont="1" applyBorder="1" applyAlignment="1"/>
    <xf numFmtId="0" fontId="13" fillId="0" borderId="83" xfId="0" applyFont="1" applyBorder="1" applyAlignment="1"/>
    <xf numFmtId="0" fontId="13" fillId="0" borderId="5" xfId="0" applyFont="1" applyBorder="1" applyAlignment="1">
      <alignment vertical="center"/>
    </xf>
    <xf numFmtId="0" fontId="13" fillId="0" borderId="16" xfId="0" applyFont="1" applyBorder="1" applyAlignment="1">
      <alignment vertical="center"/>
    </xf>
    <xf numFmtId="0" fontId="13" fillId="0" borderId="33" xfId="0" applyFont="1" applyBorder="1" applyAlignment="1">
      <alignment vertical="center"/>
    </xf>
    <xf numFmtId="0" fontId="12" fillId="0" borderId="75" xfId="0" applyFont="1" applyBorder="1" applyAlignment="1">
      <alignment horizontal="left" vertical="center" shrinkToFit="1"/>
    </xf>
    <xf numFmtId="0" fontId="12" fillId="0" borderId="36" xfId="0" applyFont="1" applyBorder="1" applyAlignment="1">
      <alignment horizontal="left" vertical="center" shrinkToFit="1"/>
    </xf>
    <xf numFmtId="0" fontId="0" fillId="0" borderId="0" xfId="0" applyFont="1" applyBorder="1" applyAlignment="1">
      <alignment vertical="center" wrapText="1"/>
    </xf>
    <xf numFmtId="0" fontId="12" fillId="0" borderId="0" xfId="0" quotePrefix="1" applyFont="1" applyBorder="1" applyAlignment="1">
      <alignment horizontal="left" vertical="center" shrinkToFit="1"/>
    </xf>
    <xf numFmtId="0" fontId="12" fillId="0" borderId="53" xfId="0" applyFont="1" applyBorder="1" applyAlignment="1">
      <alignment vertical="center"/>
    </xf>
    <xf numFmtId="0" fontId="12" fillId="0" borderId="103" xfId="0" applyFont="1" applyBorder="1" applyAlignment="1">
      <alignment horizontal="center" vertical="center"/>
    </xf>
    <xf numFmtId="0" fontId="12" fillId="0" borderId="11" xfId="0" applyFont="1" applyBorder="1" applyAlignment="1">
      <alignment horizontal="center" vertical="top" shrinkToFit="1"/>
    </xf>
    <xf numFmtId="0" fontId="11" fillId="0" borderId="33" xfId="0" applyFont="1" applyBorder="1" applyAlignment="1">
      <alignment vertical="top"/>
    </xf>
    <xf numFmtId="0" fontId="12" fillId="0" borderId="83" xfId="0" applyFont="1" applyBorder="1" applyAlignment="1">
      <alignment horizontal="left" vertical="top" wrapText="1"/>
    </xf>
    <xf numFmtId="0" fontId="11" fillId="0" borderId="83" xfId="0" applyFont="1" applyBorder="1" applyAlignment="1">
      <alignment vertical="top" wrapText="1"/>
    </xf>
    <xf numFmtId="0" fontId="11" fillId="0" borderId="32" xfId="0" applyFont="1" applyBorder="1" applyAlignment="1">
      <alignment vertical="top" wrapText="1"/>
    </xf>
    <xf numFmtId="0" fontId="12" fillId="0" borderId="102"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0" xfId="0" quotePrefix="1" applyFont="1" applyBorder="1" applyAlignment="1">
      <alignment wrapText="1"/>
    </xf>
    <xf numFmtId="0" fontId="12" fillId="0" borderId="0" xfId="0" applyFont="1" applyBorder="1" applyAlignment="1">
      <alignment wrapText="1"/>
    </xf>
    <xf numFmtId="0" fontId="12" fillId="0" borderId="32" xfId="0" applyFont="1" applyBorder="1" applyAlignment="1">
      <alignment horizontal="center" vertical="top" wrapText="1"/>
    </xf>
    <xf numFmtId="0" fontId="12" fillId="0" borderId="99" xfId="0" applyFont="1" applyBorder="1" applyAlignment="1">
      <alignment horizontal="center" vertical="top" wrapText="1"/>
    </xf>
    <xf numFmtId="0" fontId="16" fillId="0" borderId="86" xfId="0" applyFont="1" applyBorder="1" applyAlignment="1">
      <alignment horizontal="center" vertical="center" wrapText="1"/>
    </xf>
    <xf numFmtId="0" fontId="18" fillId="0" borderId="86" xfId="0" applyFont="1" applyBorder="1" applyAlignment="1">
      <alignment vertical="center" wrapText="1"/>
    </xf>
    <xf numFmtId="0" fontId="16" fillId="0" borderId="98" xfId="0" applyFont="1" applyBorder="1" applyAlignment="1">
      <alignment horizontal="center" vertical="center" wrapText="1"/>
    </xf>
    <xf numFmtId="0" fontId="12" fillId="0" borderId="94" xfId="0" quotePrefix="1" applyNumberFormat="1" applyFont="1" applyBorder="1" applyAlignment="1">
      <alignment horizontal="center" vertical="top" wrapText="1"/>
    </xf>
    <xf numFmtId="0" fontId="12" fillId="0" borderId="106" xfId="0" quotePrefix="1" applyNumberFormat="1" applyFont="1" applyBorder="1" applyAlignment="1">
      <alignment horizontal="center" vertical="top" wrapText="1"/>
    </xf>
    <xf numFmtId="0" fontId="19" fillId="0" borderId="92" xfId="0" applyFont="1" applyBorder="1" applyAlignment="1">
      <alignment horizontal="center" vertical="center" wrapText="1"/>
    </xf>
    <xf numFmtId="0" fontId="19" fillId="0" borderId="98" xfId="0" applyFont="1" applyBorder="1" applyAlignment="1">
      <alignment horizontal="center" vertical="center" wrapText="1"/>
    </xf>
    <xf numFmtId="0" fontId="12" fillId="0" borderId="49" xfId="0" applyFont="1" applyBorder="1" applyAlignment="1">
      <alignment horizontal="left" vertical="center"/>
    </xf>
    <xf numFmtId="0" fontId="12" fillId="0" borderId="54" xfId="0" applyFont="1" applyBorder="1" applyAlignment="1"/>
    <xf numFmtId="0" fontId="11" fillId="0" borderId="54" xfId="0" applyFont="1" applyBorder="1" applyAlignment="1"/>
    <xf numFmtId="0" fontId="11" fillId="0" borderId="104" xfId="0" applyFont="1" applyBorder="1" applyAlignment="1"/>
    <xf numFmtId="0" fontId="12" fillId="0" borderId="70" xfId="0" applyFont="1" applyBorder="1" applyAlignment="1">
      <alignment horizontal="center" vertical="top" shrinkToFit="1"/>
    </xf>
    <xf numFmtId="0" fontId="11" fillId="0" borderId="71" xfId="0" applyFont="1" applyBorder="1" applyAlignment="1">
      <alignment vertical="top"/>
    </xf>
    <xf numFmtId="0" fontId="12" fillId="0" borderId="69" xfId="0" applyFont="1" applyBorder="1" applyAlignment="1"/>
    <xf numFmtId="0" fontId="19" fillId="0" borderId="94" xfId="0" applyFont="1" applyBorder="1" applyAlignment="1">
      <alignment horizontal="center" vertical="top" wrapText="1"/>
    </xf>
    <xf numFmtId="0" fontId="19" fillId="0" borderId="95" xfId="0" applyFont="1" applyBorder="1" applyAlignment="1">
      <alignment horizontal="center"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83" xfId="0" applyBorder="1" applyAlignment="1">
      <alignment horizontal="center" vertical="center"/>
    </xf>
    <xf numFmtId="0" fontId="0" fillId="0" borderId="83" xfId="0" applyBorder="1" applyAlignment="1">
      <alignment horizontal="left" vertical="center" wrapText="1"/>
    </xf>
    <xf numFmtId="0" fontId="54" fillId="0" borderId="67" xfId="0" applyFont="1" applyBorder="1" applyAlignment="1" applyProtection="1">
      <alignment horizontal="left" vertical="center" wrapText="1"/>
      <protection locked="0"/>
    </xf>
    <xf numFmtId="0" fontId="54" fillId="0" borderId="119" xfId="0" applyFont="1" applyBorder="1" applyAlignment="1" applyProtection="1">
      <alignment horizontal="left" vertical="center" wrapText="1"/>
      <protection locked="0"/>
    </xf>
    <xf numFmtId="0" fontId="39" fillId="0" borderId="67" xfId="0" applyFont="1" applyBorder="1" applyAlignment="1" applyProtection="1">
      <alignment horizontal="left" vertical="center" shrinkToFit="1"/>
      <protection locked="0"/>
    </xf>
    <xf numFmtId="0" fontId="39" fillId="0" borderId="138" xfId="0" applyFont="1" applyBorder="1" applyAlignment="1" applyProtection="1">
      <alignment horizontal="left" vertical="center" shrinkToFit="1"/>
      <protection locked="0"/>
    </xf>
    <xf numFmtId="0" fontId="39" fillId="0" borderId="119" xfId="0" applyFont="1" applyBorder="1" applyAlignment="1" applyProtection="1">
      <alignment horizontal="left" vertical="center" shrinkToFit="1"/>
      <protection locked="0"/>
    </xf>
    <xf numFmtId="0" fontId="39" fillId="0" borderId="120" xfId="0" applyFont="1" applyBorder="1" applyAlignment="1" applyProtection="1">
      <alignment horizontal="left" vertical="center" shrinkToFit="1"/>
      <protection locked="0"/>
    </xf>
    <xf numFmtId="0" fontId="19" fillId="0" borderId="0" xfId="0" applyFont="1" applyAlignment="1" applyProtection="1">
      <alignment vertical="center" shrinkToFit="1"/>
    </xf>
    <xf numFmtId="0" fontId="11" fillId="0" borderId="0" xfId="0" applyFont="1" applyAlignment="1">
      <alignment shrinkToFit="1"/>
    </xf>
    <xf numFmtId="0" fontId="27" fillId="0" borderId="55" xfId="0" applyFont="1" applyBorder="1" applyAlignment="1">
      <alignment horizontal="center" vertical="center"/>
    </xf>
    <xf numFmtId="0" fontId="36" fillId="0" borderId="35" xfId="0" applyFont="1" applyBorder="1" applyAlignment="1">
      <alignment vertical="center"/>
    </xf>
    <xf numFmtId="0" fontId="36" fillId="0" borderId="14" xfId="0" applyFont="1" applyBorder="1" applyAlignment="1">
      <alignment vertical="center"/>
    </xf>
    <xf numFmtId="0" fontId="36" fillId="0" borderId="12" xfId="0" applyFont="1" applyBorder="1" applyAlignment="1">
      <alignment vertical="center"/>
    </xf>
    <xf numFmtId="0" fontId="27" fillId="0" borderId="14" xfId="0" applyFont="1" applyBorder="1" applyAlignment="1">
      <alignment horizontal="center"/>
    </xf>
    <xf numFmtId="0" fontId="27" fillId="0" borderId="12" xfId="0" applyFont="1" applyBorder="1" applyAlignment="1">
      <alignment horizontal="center"/>
    </xf>
    <xf numFmtId="0" fontId="27" fillId="0" borderId="21" xfId="0" applyFont="1" applyBorder="1" applyAlignment="1">
      <alignment horizontal="center"/>
    </xf>
    <xf numFmtId="0" fontId="27" fillId="0" borderId="27" xfId="0" applyFont="1" applyBorder="1" applyAlignment="1">
      <alignment horizontal="center"/>
    </xf>
    <xf numFmtId="0" fontId="27" fillId="0" borderId="28" xfId="0" applyFont="1" applyBorder="1" applyAlignment="1">
      <alignment horizontal="left" vertical="center" shrinkToFit="1"/>
    </xf>
    <xf numFmtId="0" fontId="27" fillId="0" borderId="61" xfId="0" applyFont="1" applyBorder="1" applyAlignment="1">
      <alignment horizontal="left" vertical="center" shrinkToFit="1"/>
    </xf>
    <xf numFmtId="0" fontId="27" fillId="0" borderId="36" xfId="0" applyFont="1" applyBorder="1" applyAlignment="1">
      <alignment horizontal="left" vertical="center" shrinkToFit="1"/>
    </xf>
    <xf numFmtId="0" fontId="36" fillId="0" borderId="36" xfId="0" applyFont="1" applyBorder="1" applyAlignment="1"/>
    <xf numFmtId="0" fontId="36" fillId="0" borderId="62" xfId="0" applyFont="1" applyBorder="1" applyAlignment="1"/>
    <xf numFmtId="0" fontId="36" fillId="0" borderId="13" xfId="0" applyFont="1" applyBorder="1" applyAlignment="1"/>
    <xf numFmtId="0" fontId="36" fillId="0" borderId="79" xfId="0" applyFont="1" applyBorder="1" applyAlignment="1"/>
    <xf numFmtId="0" fontId="43" fillId="0" borderId="49" xfId="0" applyFont="1" applyBorder="1" applyAlignment="1" applyProtection="1">
      <alignment horizontal="center" wrapText="1"/>
    </xf>
    <xf numFmtId="0" fontId="31" fillId="0" borderId="28" xfId="0" applyFont="1" applyBorder="1" applyAlignment="1" applyProtection="1">
      <alignment horizontal="center" wrapText="1"/>
    </xf>
    <xf numFmtId="0" fontId="31" fillId="0" borderId="27" xfId="0" applyFont="1" applyBorder="1" applyAlignment="1" applyProtection="1">
      <alignment horizontal="center" wrapText="1"/>
    </xf>
    <xf numFmtId="0" fontId="43" fillId="0" borderId="75" xfId="0" applyFont="1" applyBorder="1" applyAlignment="1" applyProtection="1">
      <alignment horizontal="center" wrapText="1"/>
    </xf>
    <xf numFmtId="0" fontId="31" fillId="0" borderId="9" xfId="0" applyFont="1" applyBorder="1" applyAlignment="1" applyProtection="1">
      <alignment horizontal="center" wrapText="1"/>
    </xf>
    <xf numFmtId="0" fontId="31" fillId="0" borderId="15" xfId="0" applyFont="1" applyBorder="1" applyAlignment="1" applyProtection="1">
      <alignment horizontal="center" wrapText="1"/>
    </xf>
    <xf numFmtId="0" fontId="43" fillId="0" borderId="36" xfId="0" applyFont="1" applyBorder="1" applyAlignment="1" applyProtection="1">
      <alignment horizontal="center" wrapText="1"/>
    </xf>
    <xf numFmtId="0" fontId="31" fillId="0" borderId="0" xfId="0" applyFont="1" applyBorder="1" applyAlignment="1" applyProtection="1">
      <alignment horizontal="center" wrapText="1"/>
    </xf>
    <xf numFmtId="0" fontId="31" fillId="0" borderId="13" xfId="0" applyFont="1" applyBorder="1" applyAlignment="1" applyProtection="1">
      <alignment horizontal="center" wrapText="1"/>
    </xf>
    <xf numFmtId="0" fontId="43" fillId="0" borderId="35" xfId="0" applyFont="1" applyBorder="1" applyAlignment="1" applyProtection="1">
      <alignment horizontal="center" wrapText="1"/>
    </xf>
    <xf numFmtId="0" fontId="31" fillId="0" borderId="8" xfId="0" applyFont="1" applyBorder="1" applyAlignment="1" applyProtection="1">
      <alignment horizontal="center" wrapText="1"/>
    </xf>
    <xf numFmtId="0" fontId="31" fillId="0" borderId="12" xfId="0" applyFont="1" applyBorder="1" applyAlignment="1" applyProtection="1">
      <alignment horizontal="center" wrapText="1"/>
    </xf>
    <xf numFmtId="0" fontId="33" fillId="0" borderId="65" xfId="0" applyFont="1" applyBorder="1" applyAlignment="1">
      <alignment horizontal="left" vertical="center" wrapText="1"/>
    </xf>
    <xf numFmtId="0" fontId="33" fillId="0" borderId="2" xfId="0" applyFont="1" applyBorder="1" applyAlignment="1">
      <alignment horizontal="left" vertical="center" wrapText="1"/>
    </xf>
    <xf numFmtId="0" fontId="48" fillId="0" borderId="2" xfId="0" applyFont="1" applyBorder="1" applyAlignment="1">
      <alignment wrapText="1"/>
    </xf>
    <xf numFmtId="0" fontId="48" fillId="0" borderId="78" xfId="0" applyFont="1" applyBorder="1" applyAlignment="1">
      <alignment wrapText="1"/>
    </xf>
    <xf numFmtId="0" fontId="30" fillId="0" borderId="65" xfId="0" applyFont="1" applyBorder="1" applyAlignment="1" applyProtection="1">
      <alignment vertical="center"/>
      <protection locked="0"/>
    </xf>
    <xf numFmtId="0" fontId="30" fillId="0" borderId="2" xfId="0" applyFont="1" applyBorder="1" applyAlignment="1" applyProtection="1">
      <alignment vertical="center"/>
      <protection locked="0"/>
    </xf>
    <xf numFmtId="0" fontId="30" fillId="0" borderId="107" xfId="0" applyFont="1" applyBorder="1" applyAlignment="1" applyProtection="1">
      <alignment vertical="center"/>
      <protection locked="0"/>
    </xf>
    <xf numFmtId="0" fontId="31" fillId="0" borderId="49" xfId="0" applyFont="1" applyBorder="1" applyAlignment="1">
      <alignment horizontal="center" vertical="center" wrapText="1"/>
    </xf>
    <xf numFmtId="0" fontId="31" fillId="0" borderId="61" xfId="0" applyFont="1" applyBorder="1" applyAlignment="1">
      <alignment horizontal="center" vertical="center" wrapText="1"/>
    </xf>
    <xf numFmtId="0" fontId="27" fillId="0" borderId="55" xfId="0" applyFont="1" applyBorder="1" applyAlignment="1">
      <alignment horizontal="center"/>
    </xf>
    <xf numFmtId="0" fontId="27" fillId="0" borderId="35" xfId="0" applyFont="1" applyBorder="1" applyAlignment="1">
      <alignment horizontal="center"/>
    </xf>
    <xf numFmtId="0" fontId="27" fillId="0" borderId="62"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91" xfId="0" applyFont="1" applyBorder="1" applyAlignment="1">
      <alignment horizontal="left" vertical="center" shrinkToFit="1"/>
    </xf>
    <xf numFmtId="0" fontId="44" fillId="0" borderId="0" xfId="0" applyFont="1" applyAlignment="1">
      <alignment horizontal="left" wrapText="1"/>
    </xf>
    <xf numFmtId="0" fontId="31" fillId="0" borderId="0" xfId="0" applyFont="1" applyAlignment="1">
      <alignment horizontal="left" vertical="center" shrinkToFit="1"/>
    </xf>
    <xf numFmtId="0" fontId="42" fillId="2" borderId="54" xfId="0" applyFont="1" applyFill="1" applyBorder="1" applyAlignment="1"/>
    <xf numFmtId="0" fontId="42" fillId="2" borderId="104" xfId="0" applyFont="1" applyFill="1" applyBorder="1" applyAlignment="1"/>
    <xf numFmtId="0" fontId="27" fillId="0" borderId="32" xfId="0" applyFont="1" applyBorder="1" applyAlignment="1">
      <alignment horizontal="left" vertical="center" shrinkToFit="1"/>
    </xf>
    <xf numFmtId="0" fontId="27" fillId="0" borderId="31" xfId="0" applyFont="1" applyBorder="1" applyAlignment="1">
      <alignment horizontal="left" vertical="center" shrinkToFit="1"/>
    </xf>
    <xf numFmtId="0" fontId="27" fillId="0" borderId="99" xfId="0" applyFont="1" applyBorder="1" applyAlignment="1">
      <alignment horizontal="left" vertical="center" shrinkToFit="1"/>
    </xf>
    <xf numFmtId="0" fontId="41" fillId="6" borderId="3" xfId="0" applyFont="1" applyFill="1" applyBorder="1" applyAlignment="1" applyProtection="1">
      <alignment horizontal="center" vertical="center" wrapText="1"/>
      <protection hidden="1"/>
    </xf>
    <xf numFmtId="0" fontId="41" fillId="6" borderId="91" xfId="0" applyFont="1" applyFill="1" applyBorder="1" applyAlignment="1" applyProtection="1">
      <alignment horizontal="center" vertical="center" wrapText="1"/>
      <protection hidden="1"/>
    </xf>
    <xf numFmtId="0" fontId="41" fillId="6" borderId="65" xfId="0" applyFont="1" applyFill="1" applyBorder="1" applyAlignment="1" applyProtection="1">
      <alignment horizontal="center" vertical="center" wrapText="1"/>
      <protection hidden="1"/>
    </xf>
    <xf numFmtId="0" fontId="41" fillId="6" borderId="78" xfId="0" applyFont="1" applyFill="1" applyBorder="1" applyAlignment="1" applyProtection="1">
      <alignment horizontal="center" vertical="center" wrapText="1"/>
      <protection hidden="1"/>
    </xf>
    <xf numFmtId="0" fontId="42" fillId="8" borderId="54" xfId="0" applyFont="1" applyFill="1" applyBorder="1"/>
    <xf numFmtId="0" fontId="42" fillId="8" borderId="104" xfId="0" applyFont="1" applyFill="1" applyBorder="1"/>
    <xf numFmtId="0" fontId="31" fillId="0" borderId="69" xfId="0" applyFont="1" applyFill="1" applyBorder="1" applyAlignment="1">
      <alignment horizontal="center" vertical="center" shrinkToFit="1"/>
    </xf>
    <xf numFmtId="0" fontId="36" fillId="0" borderId="54" xfId="0" applyFont="1" applyBorder="1" applyAlignment="1">
      <alignment horizontal="center" vertical="center" shrinkToFit="1"/>
    </xf>
    <xf numFmtId="0" fontId="42" fillId="0" borderId="0" xfId="0" applyFont="1" applyAlignment="1">
      <alignment horizontal="left" vertical="center" shrinkToFit="1"/>
    </xf>
    <xf numFmtId="0" fontId="33" fillId="0" borderId="0" xfId="0" applyFont="1" applyBorder="1" applyAlignment="1" applyProtection="1">
      <alignment horizontal="left" vertical="center" shrinkToFit="1"/>
    </xf>
    <xf numFmtId="0" fontId="33" fillId="0" borderId="89" xfId="0" applyFont="1" applyBorder="1" applyAlignment="1" applyProtection="1">
      <alignment horizontal="left" vertical="center" shrinkToFit="1"/>
    </xf>
    <xf numFmtId="0" fontId="27" fillId="0" borderId="49" xfId="0" applyFont="1" applyBorder="1" applyAlignment="1">
      <alignment horizontal="left" vertical="center" shrinkToFit="1"/>
    </xf>
    <xf numFmtId="0" fontId="30" fillId="0" borderId="115" xfId="0" applyFont="1" applyBorder="1" applyAlignment="1" applyProtection="1">
      <alignment horizontal="left" vertical="center" wrapText="1"/>
      <protection locked="0"/>
    </xf>
    <xf numFmtId="0" fontId="45" fillId="0" borderId="66" xfId="0" applyFont="1" applyBorder="1" applyAlignment="1">
      <alignment horizontal="left" vertical="center"/>
    </xf>
    <xf numFmtId="0" fontId="33" fillId="0" borderId="4" xfId="0" applyFont="1" applyBorder="1" applyAlignment="1">
      <alignment vertical="center" shrinkToFit="1"/>
    </xf>
    <xf numFmtId="0" fontId="33" fillId="0" borderId="0" xfId="0" applyFont="1" applyBorder="1" applyAlignment="1">
      <alignment vertical="center" shrinkToFit="1"/>
    </xf>
    <xf numFmtId="0" fontId="3" fillId="0" borderId="115" xfId="1" applyBorder="1" applyAlignment="1" applyProtection="1">
      <alignment horizontal="left" vertical="center" shrinkToFit="1"/>
      <protection locked="0"/>
    </xf>
    <xf numFmtId="0" fontId="27" fillId="0" borderId="115" xfId="0" applyFont="1" applyBorder="1" applyAlignment="1" applyProtection="1">
      <alignment horizontal="left" vertical="center" shrinkToFit="1"/>
      <protection locked="0"/>
    </xf>
    <xf numFmtId="0" fontId="27" fillId="0" borderId="115" xfId="0" applyFont="1" applyBorder="1" applyAlignment="1" applyProtection="1">
      <alignment horizontal="left" vertical="center" wrapText="1"/>
      <protection locked="0"/>
    </xf>
    <xf numFmtId="0" fontId="43" fillId="0" borderId="5" xfId="0" applyFont="1" applyBorder="1" applyAlignment="1" applyProtection="1">
      <alignment horizontal="center" vertical="center" textRotation="255" wrapText="1"/>
    </xf>
    <xf numFmtId="0" fontId="31" fillId="0" borderId="16" xfId="0" applyFont="1" applyBorder="1" applyAlignment="1" applyProtection="1">
      <alignment horizontal="center" vertical="center" textRotation="255" wrapText="1"/>
    </xf>
    <xf numFmtId="0" fontId="31" fillId="0" borderId="33" xfId="0" applyFont="1" applyBorder="1" applyAlignment="1" applyProtection="1">
      <alignment horizontal="center" vertical="center" textRotation="255" wrapText="1"/>
    </xf>
    <xf numFmtId="0" fontId="43" fillId="0" borderId="5" xfId="0" applyFont="1" applyBorder="1" applyAlignment="1" applyProtection="1">
      <alignment horizontal="center" wrapText="1"/>
    </xf>
    <xf numFmtId="0" fontId="31" fillId="0" borderId="16" xfId="0" applyFont="1" applyBorder="1" applyAlignment="1" applyProtection="1">
      <alignment horizontal="center" wrapText="1"/>
    </xf>
    <xf numFmtId="0" fontId="31" fillId="0" borderId="33" xfId="0" applyFont="1" applyBorder="1" applyAlignment="1" applyProtection="1">
      <alignment horizontal="center" wrapText="1"/>
    </xf>
    <xf numFmtId="0" fontId="41" fillId="0" borderId="10" xfId="0" applyFont="1" applyBorder="1" applyAlignment="1">
      <alignment horizontal="center" vertical="center" wrapText="1"/>
    </xf>
    <xf numFmtId="0" fontId="41" fillId="0" borderId="54" xfId="0" applyFont="1" applyBorder="1" applyAlignment="1">
      <alignment horizontal="center" vertical="center" wrapText="1"/>
    </xf>
    <xf numFmtId="0" fontId="33" fillId="0" borderId="4" xfId="0" applyFont="1" applyBorder="1" applyAlignment="1">
      <alignment shrinkToFit="1"/>
    </xf>
    <xf numFmtId="0" fontId="33" fillId="0" borderId="0" xfId="0" applyFont="1" applyBorder="1" applyAlignment="1">
      <alignment shrinkToFit="1"/>
    </xf>
    <xf numFmtId="0" fontId="33" fillId="0" borderId="89" xfId="0" applyFont="1" applyBorder="1" applyAlignment="1">
      <alignment shrinkToFit="1"/>
    </xf>
    <xf numFmtId="0" fontId="28" fillId="0" borderId="1" xfId="0" applyFont="1" applyBorder="1"/>
    <xf numFmtId="0" fontId="27" fillId="0" borderId="114" xfId="0" applyFont="1" applyBorder="1" applyAlignment="1">
      <alignment horizontal="center"/>
    </xf>
    <xf numFmtId="0" fontId="27" fillId="0" borderId="30" xfId="0" applyFont="1" applyBorder="1" applyAlignment="1">
      <alignment horizontal="center"/>
    </xf>
    <xf numFmtId="0" fontId="38" fillId="0" borderId="0" xfId="0" applyFont="1" applyAlignment="1">
      <alignment horizontal="center" vertical="center" shrinkToFit="1"/>
    </xf>
    <xf numFmtId="0" fontId="30" fillId="0" borderId="69"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17" xfId="0" applyFont="1" applyBorder="1" applyAlignment="1">
      <alignment horizontal="center" vertical="center" shrinkToFit="1"/>
    </xf>
    <xf numFmtId="0" fontId="30" fillId="0" borderId="31" xfId="0" applyFont="1" applyBorder="1" applyAlignment="1" applyProtection="1">
      <alignment horizontal="left" vertical="center" wrapText="1"/>
      <protection locked="0"/>
    </xf>
    <xf numFmtId="0" fontId="30" fillId="0" borderId="30" xfId="0" applyFont="1" applyBorder="1" applyAlignment="1" applyProtection="1">
      <alignment horizontal="left" vertical="center" wrapText="1"/>
      <protection locked="0"/>
    </xf>
    <xf numFmtId="0" fontId="27" fillId="0" borderId="69"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117" xfId="0" applyFont="1" applyBorder="1" applyAlignment="1">
      <alignment horizontal="center" vertical="center" shrinkToFit="1"/>
    </xf>
    <xf numFmtId="0" fontId="30" fillId="0" borderId="32" xfId="0" applyFont="1" applyBorder="1" applyAlignment="1" applyProtection="1">
      <alignment vertical="center"/>
      <protection locked="0"/>
    </xf>
    <xf numFmtId="0" fontId="30" fillId="0" borderId="31" xfId="0" applyFont="1" applyBorder="1" applyAlignment="1" applyProtection="1">
      <alignment vertical="center"/>
      <protection locked="0"/>
    </xf>
    <xf numFmtId="0" fontId="30" fillId="0" borderId="30" xfId="0" applyFont="1" applyBorder="1" applyAlignment="1" applyProtection="1">
      <alignment vertical="center"/>
      <protection locked="0"/>
    </xf>
    <xf numFmtId="0" fontId="30" fillId="0" borderId="2" xfId="0" applyFont="1" applyBorder="1" applyAlignment="1">
      <alignment shrinkToFit="1"/>
    </xf>
    <xf numFmtId="0" fontId="27" fillId="0" borderId="2" xfId="0" applyFont="1" applyBorder="1"/>
    <xf numFmtId="0" fontId="27" fillId="0" borderId="10"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17" xfId="0" applyFont="1" applyBorder="1" applyAlignment="1">
      <alignment horizontal="center" vertical="center" wrapText="1"/>
    </xf>
    <xf numFmtId="0" fontId="39" fillId="0" borderId="115" xfId="0" applyFont="1" applyBorder="1" applyAlignment="1" applyProtection="1">
      <alignment horizontal="left" vertical="center" shrinkToFit="1"/>
      <protection locked="0"/>
    </xf>
    <xf numFmtId="0" fontId="39" fillId="0" borderId="118" xfId="0" applyFont="1" applyBorder="1" applyAlignment="1" applyProtection="1">
      <alignment horizontal="left" vertical="center" shrinkToFit="1"/>
      <protection locked="0"/>
    </xf>
    <xf numFmtId="0" fontId="50" fillId="0" borderId="3" xfId="0" applyFont="1" applyBorder="1" applyAlignment="1" applyProtection="1">
      <alignment horizontal="left" vertical="center" shrinkToFit="1"/>
    </xf>
    <xf numFmtId="0" fontId="33" fillId="0" borderId="1" xfId="0" applyFont="1" applyBorder="1" applyAlignment="1" applyProtection="1">
      <alignment horizontal="left" vertical="center" shrinkToFit="1"/>
    </xf>
    <xf numFmtId="0" fontId="33" fillId="0" borderId="91" xfId="0" applyFont="1" applyBorder="1" applyAlignment="1" applyProtection="1">
      <alignment horizontal="left" vertical="center" shrinkToFit="1"/>
    </xf>
    <xf numFmtId="0" fontId="54" fillId="0" borderId="115" xfId="0" applyFont="1" applyBorder="1" applyAlignment="1" applyProtection="1">
      <alignment horizontal="left" vertical="center" wrapText="1"/>
      <protection locked="0"/>
    </xf>
    <xf numFmtId="0" fontId="41" fillId="0" borderId="10" xfId="0" applyFont="1" applyFill="1" applyBorder="1" applyAlignment="1">
      <alignment horizontal="center" vertical="center" wrapText="1"/>
    </xf>
    <xf numFmtId="0" fontId="41" fillId="0" borderId="54" xfId="0" applyFont="1" applyFill="1" applyBorder="1" applyAlignment="1">
      <alignment horizontal="center" vertical="center" wrapText="1"/>
    </xf>
    <xf numFmtId="0" fontId="41" fillId="0" borderId="104" xfId="0" applyFont="1" applyFill="1" applyBorder="1" applyAlignment="1">
      <alignment horizontal="center" vertical="center" wrapText="1"/>
    </xf>
    <xf numFmtId="0" fontId="28" fillId="0" borderId="2" xfId="0" applyFont="1" applyBorder="1" applyAlignment="1">
      <alignment horizontal="left" vertical="center" shrinkToFit="1"/>
    </xf>
    <xf numFmtId="0" fontId="27" fillId="0" borderId="115" xfId="0" applyFont="1" applyBorder="1" applyAlignment="1" applyProtection="1">
      <alignment vertical="center"/>
      <protection locked="0"/>
    </xf>
    <xf numFmtId="0" fontId="27" fillId="0" borderId="118" xfId="0" applyFont="1" applyBorder="1" applyAlignment="1" applyProtection="1">
      <alignment vertical="center"/>
      <protection locked="0"/>
    </xf>
    <xf numFmtId="0" fontId="33" fillId="0" borderId="0" xfId="0" applyFont="1" applyBorder="1" applyAlignment="1">
      <alignment horizontal="right" vertical="center" shrinkToFit="1"/>
    </xf>
    <xf numFmtId="0" fontId="28" fillId="0" borderId="1" xfId="0" applyFont="1" applyBorder="1" applyAlignment="1">
      <alignment horizontal="left"/>
    </xf>
    <xf numFmtId="0" fontId="42" fillId="2" borderId="54" xfId="0" applyFont="1" applyFill="1" applyBorder="1" applyAlignment="1">
      <alignment horizontal="left" vertical="center" wrapText="1"/>
    </xf>
    <xf numFmtId="0" fontId="42" fillId="2" borderId="104" xfId="0" applyFont="1" applyFill="1" applyBorder="1" applyAlignment="1">
      <alignment horizontal="left" vertical="center" wrapText="1"/>
    </xf>
    <xf numFmtId="0" fontId="27" fillId="0" borderId="119" xfId="0" applyFont="1" applyBorder="1" applyAlignment="1" applyProtection="1">
      <alignment horizontal="left" vertical="center" wrapText="1"/>
      <protection locked="0"/>
    </xf>
    <xf numFmtId="0" fontId="46" fillId="6" borderId="55" xfId="0" applyFont="1" applyFill="1" applyBorder="1" applyAlignment="1">
      <alignment horizontal="left" vertical="center" wrapText="1"/>
    </xf>
    <xf numFmtId="0" fontId="47" fillId="0" borderId="36" xfId="0" applyFont="1" applyBorder="1"/>
    <xf numFmtId="0" fontId="47" fillId="0" borderId="62" xfId="0" applyFont="1" applyBorder="1"/>
    <xf numFmtId="0" fontId="47" fillId="0" borderId="14" xfId="0" applyFont="1" applyBorder="1"/>
    <xf numFmtId="0" fontId="47" fillId="0" borderId="13" xfId="0" applyFont="1" applyBorder="1"/>
    <xf numFmtId="0" fontId="47" fillId="0" borderId="79" xfId="0" applyFont="1" applyBorder="1"/>
    <xf numFmtId="0" fontId="27" fillId="0" borderId="122" xfId="0" applyFont="1" applyBorder="1" applyAlignment="1" applyProtection="1">
      <alignment vertical="center"/>
      <protection locked="0"/>
    </xf>
    <xf numFmtId="0" fontId="27" fillId="0" borderId="123" xfId="0" applyFont="1" applyBorder="1" applyAlignment="1" applyProtection="1">
      <alignment vertical="center"/>
      <protection locked="0"/>
    </xf>
    <xf numFmtId="0" fontId="19" fillId="0" borderId="0" xfId="0" applyFont="1" applyBorder="1" applyAlignment="1" applyProtection="1">
      <alignment horizontal="left" shrinkToFit="1"/>
    </xf>
    <xf numFmtId="0" fontId="19" fillId="0" borderId="89" xfId="0" applyFont="1" applyBorder="1" applyAlignment="1" applyProtection="1">
      <alignment horizontal="left" shrinkToFit="1"/>
    </xf>
    <xf numFmtId="0" fontId="33" fillId="0" borderId="115" xfId="0" applyFont="1" applyBorder="1" applyAlignment="1" applyProtection="1">
      <alignment horizontal="left" vertical="center" wrapText="1" shrinkToFit="1"/>
      <protection locked="0"/>
    </xf>
    <xf numFmtId="0" fontId="33" fillId="0" borderId="118" xfId="0" applyFont="1" applyBorder="1" applyAlignment="1" applyProtection="1">
      <alignment horizontal="left" vertical="center" wrapText="1" shrinkToFit="1"/>
      <protection locked="0"/>
    </xf>
    <xf numFmtId="0" fontId="33" fillId="0" borderId="115" xfId="0" applyFont="1" applyBorder="1" applyAlignment="1" applyProtection="1">
      <alignment horizontal="left" vertical="center" shrinkToFit="1"/>
      <protection locked="0"/>
    </xf>
    <xf numFmtId="0" fontId="33" fillId="0" borderId="118" xfId="0" applyFont="1" applyBorder="1" applyAlignment="1" applyProtection="1">
      <alignment horizontal="left" vertical="center" shrinkToFit="1"/>
      <protection locked="0"/>
    </xf>
    <xf numFmtId="0" fontId="31" fillId="0" borderId="133" xfId="0" applyFont="1" applyBorder="1" applyAlignment="1" applyProtection="1">
      <alignment horizontal="center" vertical="center" wrapText="1"/>
    </xf>
    <xf numFmtId="0" fontId="31" fillId="0" borderId="134" xfId="0" applyFont="1" applyBorder="1" applyAlignment="1" applyProtection="1">
      <alignment horizontal="center" vertical="center" wrapText="1"/>
    </xf>
    <xf numFmtId="0" fontId="39" fillId="0" borderId="1" xfId="0" applyFont="1" applyBorder="1" applyAlignment="1" applyProtection="1">
      <alignment horizontal="center" vertical="center" wrapText="1"/>
      <protection locked="0"/>
    </xf>
    <xf numFmtId="0" fontId="39" fillId="0" borderId="131"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9" fillId="0" borderId="132" xfId="0" applyFont="1" applyBorder="1" applyAlignment="1" applyProtection="1">
      <alignment horizontal="center" vertical="center" wrapText="1"/>
      <protection locked="0"/>
    </xf>
    <xf numFmtId="0" fontId="33" fillId="0" borderId="4" xfId="0" applyFont="1" applyBorder="1" applyAlignment="1">
      <alignment horizontal="right" vertical="center" shrinkToFit="1"/>
    </xf>
    <xf numFmtId="0" fontId="28" fillId="0" borderId="116" xfId="0" applyFont="1" applyBorder="1" applyProtection="1">
      <protection locked="0"/>
    </xf>
    <xf numFmtId="0" fontId="27" fillId="0" borderId="13" xfId="0" applyFont="1" applyBorder="1" applyAlignment="1">
      <alignment horizontal="left" vertical="center" shrinkToFit="1"/>
    </xf>
    <xf numFmtId="0" fontId="27" fillId="0" borderId="79" xfId="0" applyFont="1" applyBorder="1" applyAlignment="1">
      <alignment horizontal="left" vertical="center" shrinkToFit="1"/>
    </xf>
    <xf numFmtId="0" fontId="27" fillId="0" borderId="102" xfId="0" applyNumberFormat="1" applyFont="1" applyBorder="1" applyAlignment="1" applyProtection="1">
      <alignment horizontal="center" vertical="center"/>
    </xf>
    <xf numFmtId="0" fontId="27" fillId="0" borderId="1" xfId="0" applyNumberFormat="1" applyFont="1" applyBorder="1" applyAlignment="1" applyProtection="1">
      <alignment horizontal="center" vertical="center"/>
    </xf>
    <xf numFmtId="0" fontId="39" fillId="0" borderId="69" xfId="0" applyFont="1" applyBorder="1" applyAlignment="1" applyProtection="1">
      <alignment horizontal="left" vertical="center" wrapText="1"/>
      <protection locked="0"/>
    </xf>
    <xf numFmtId="0" fontId="39" fillId="0" borderId="54" xfId="0" applyFont="1" applyBorder="1" applyAlignment="1" applyProtection="1">
      <alignment horizontal="left" vertical="center" wrapText="1"/>
      <protection locked="0"/>
    </xf>
    <xf numFmtId="0" fontId="33" fillId="0" borderId="119" xfId="0" applyFont="1" applyBorder="1" applyAlignment="1" applyProtection="1">
      <alignment horizontal="justify" vertical="top" wrapText="1"/>
    </xf>
    <xf numFmtId="0" fontId="31" fillId="0" borderId="2" xfId="0" applyFont="1" applyBorder="1" applyAlignment="1">
      <alignment horizontal="right" vertical="top" shrinkToFit="1"/>
    </xf>
    <xf numFmtId="0" fontId="30" fillId="0" borderId="2" xfId="0" applyFont="1" applyBorder="1" applyAlignment="1">
      <alignment horizontal="right" vertical="top" shrinkToFit="1"/>
    </xf>
    <xf numFmtId="0" fontId="30" fillId="0" borderId="78" xfId="0" applyFont="1" applyBorder="1" applyAlignment="1">
      <alignment horizontal="right" vertical="top" shrinkToFit="1"/>
    </xf>
    <xf numFmtId="0" fontId="30" fillId="0" borderId="119" xfId="0" applyFont="1" applyBorder="1" applyAlignment="1" applyProtection="1">
      <alignment horizontal="left" vertical="center" wrapText="1"/>
      <protection locked="0"/>
    </xf>
    <xf numFmtId="0" fontId="33" fillId="0" borderId="3" xfId="0" applyFont="1" applyBorder="1" applyAlignment="1" applyProtection="1">
      <alignment horizontal="center" vertical="center" wrapText="1"/>
    </xf>
    <xf numFmtId="0" fontId="33" fillId="0" borderId="113" xfId="0" applyFont="1" applyBorder="1" applyAlignment="1" applyProtection="1">
      <alignment horizontal="center" vertical="center" wrapText="1"/>
    </xf>
    <xf numFmtId="0" fontId="33" fillId="0" borderId="65" xfId="0" applyFont="1" applyBorder="1" applyAlignment="1" applyProtection="1">
      <alignment horizontal="center" vertical="center" wrapText="1"/>
    </xf>
    <xf numFmtId="0" fontId="33" fillId="0" borderId="107" xfId="0" applyFont="1" applyBorder="1" applyAlignment="1" applyProtection="1">
      <alignment horizontal="center" vertical="center" wrapText="1"/>
    </xf>
    <xf numFmtId="0" fontId="40" fillId="0" borderId="0" xfId="0" applyFont="1" applyBorder="1" applyAlignment="1" applyProtection="1">
      <alignment horizontal="center" vertical="center" wrapText="1"/>
      <protection locked="0"/>
    </xf>
    <xf numFmtId="0" fontId="40" fillId="0" borderId="89" xfId="0" applyFont="1" applyBorder="1" applyAlignment="1" applyProtection="1">
      <alignment horizontal="center" vertical="center" wrapText="1"/>
      <protection locked="0"/>
    </xf>
    <xf numFmtId="0" fontId="40" fillId="0" borderId="119" xfId="0" applyFont="1" applyBorder="1" applyAlignment="1" applyProtection="1">
      <alignment horizontal="center" vertical="center" wrapText="1"/>
      <protection locked="0"/>
    </xf>
    <xf numFmtId="0" fontId="40" fillId="0" borderId="120" xfId="0" applyFont="1" applyBorder="1" applyAlignment="1" applyProtection="1">
      <alignment horizontal="center" vertical="center" wrapText="1"/>
      <protection locked="0"/>
    </xf>
    <xf numFmtId="0" fontId="27" fillId="0" borderId="4" xfId="0" applyFont="1" applyBorder="1" applyAlignment="1">
      <alignment horizontal="right" vertical="center" shrinkToFit="1"/>
    </xf>
    <xf numFmtId="0" fontId="27" fillId="0" borderId="0" xfId="0" applyFont="1" applyBorder="1" applyAlignment="1">
      <alignment horizontal="right" vertical="center" shrinkToFit="1"/>
    </xf>
    <xf numFmtId="0" fontId="39" fillId="0" borderId="32" xfId="0" applyFont="1" applyBorder="1" applyAlignment="1" applyProtection="1">
      <alignment horizontal="left" vertical="center" wrapText="1"/>
      <protection locked="0"/>
    </xf>
    <xf numFmtId="0" fontId="39" fillId="0" borderId="31" xfId="0" applyFont="1" applyBorder="1" applyAlignment="1" applyProtection="1">
      <alignment horizontal="left" vertical="center" wrapText="1"/>
      <protection locked="0"/>
    </xf>
    <xf numFmtId="0" fontId="27" fillId="0" borderId="96" xfId="0" applyFont="1" applyBorder="1" applyAlignment="1" applyProtection="1">
      <alignment horizontal="center" vertical="center"/>
    </xf>
    <xf numFmtId="0" fontId="27" fillId="0" borderId="97" xfId="0" applyFont="1" applyBorder="1" applyAlignment="1" applyProtection="1">
      <alignment horizontal="center" vertical="center"/>
    </xf>
    <xf numFmtId="0" fontId="27" fillId="0" borderId="121" xfId="0" applyFont="1" applyBorder="1" applyAlignment="1" applyProtection="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left" vertical="center"/>
    </xf>
    <xf numFmtId="0" fontId="51" fillId="0" borderId="0" xfId="0" applyFont="1" applyBorder="1" applyAlignment="1">
      <alignment horizontal="center"/>
    </xf>
    <xf numFmtId="0" fontId="53" fillId="0" borderId="0" xfId="0" applyFont="1" applyAlignment="1">
      <alignment horizont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63" xfId="0" applyBorder="1" applyAlignment="1">
      <alignment horizontal="left" vertical="center"/>
    </xf>
    <xf numFmtId="0" fontId="0" fillId="0" borderId="29" xfId="0" applyBorder="1" applyAlignment="1">
      <alignment horizontal="left" vertical="center"/>
    </xf>
    <xf numFmtId="0" fontId="0" fillId="0" borderId="83" xfId="0" applyBorder="1" applyAlignment="1">
      <alignment horizontal="left" vertical="center"/>
    </xf>
    <xf numFmtId="0" fontId="0" fillId="0" borderId="64" xfId="0" applyBorder="1" applyAlignment="1">
      <alignment horizontal="left" vertical="center"/>
    </xf>
    <xf numFmtId="0" fontId="0" fillId="0" borderId="70" xfId="0" applyBorder="1" applyAlignment="1">
      <alignment horizontal="center"/>
    </xf>
    <xf numFmtId="0" fontId="0" fillId="0" borderId="71" xfId="0" applyBorder="1" applyAlignment="1">
      <alignment horizontal="center"/>
    </xf>
    <xf numFmtId="0" fontId="0" fillId="0" borderId="63" xfId="0" applyBorder="1" applyAlignment="1">
      <alignment horizontal="center"/>
    </xf>
    <xf numFmtId="0" fontId="0" fillId="0" borderId="64" xfId="0" applyBorder="1" applyAlignment="1">
      <alignment horizontal="center" vertical="center"/>
    </xf>
    <xf numFmtId="0" fontId="0" fillId="0" borderId="34" xfId="0" applyBorder="1" applyAlignment="1">
      <alignment horizontal="center"/>
    </xf>
    <xf numFmtId="0" fontId="0" fillId="0" borderId="34" xfId="0" applyBorder="1" applyAlignment="1" applyProtection="1">
      <alignment horizontal="center"/>
      <protection locked="0"/>
    </xf>
  </cellXfs>
  <cellStyles count="2">
    <cellStyle name="ハイパーリンク" xfId="1" builtinId="8"/>
    <cellStyle name="標準" xfId="0" builtinId="0"/>
  </cellStyles>
  <dxfs count="8">
    <dxf>
      <fill>
        <patternFill>
          <bgColor rgb="FFFFFF99"/>
        </patternFill>
      </fill>
    </dxf>
    <dxf>
      <fill>
        <patternFill>
          <bgColor rgb="FFFFFF99"/>
        </patternFill>
      </fill>
    </dxf>
    <dxf>
      <fill>
        <patternFill patternType="none">
          <bgColor indexed="65"/>
        </patternFill>
      </fill>
    </dxf>
    <dxf>
      <fill>
        <patternFill>
          <bgColor indexed="47"/>
        </patternFill>
      </fill>
    </dxf>
    <dxf>
      <fill>
        <patternFill>
          <bgColor indexed="9"/>
        </patternFill>
      </fill>
    </dxf>
    <dxf>
      <fill>
        <patternFill>
          <bgColor indexed="47"/>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T$16"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U$16"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U$15"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T$15"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U$1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T$14"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U$13"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T$13"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fmlaLink="$T$4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firstButton="1" fmlaLink="$T$3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T$3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T$3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fmlaLink="$T$33"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U$32"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T$32"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T$3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T$30"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T$2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T$2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T$2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T$26"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T$25"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fmlaLink="$T$24"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T$23"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U$2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T$2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U$2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T$2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U$2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T$20"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U$19"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T$19"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U$1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T$18"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U$17"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T$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220</xdr:row>
          <xdr:rowOff>38100</xdr:rowOff>
        </xdr:from>
        <xdr:to>
          <xdr:col>3</xdr:col>
          <xdr:colOff>114300</xdr:colOff>
          <xdr:row>222</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221</xdr:row>
          <xdr:rowOff>142875</xdr:rowOff>
        </xdr:from>
        <xdr:to>
          <xdr:col>3</xdr:col>
          <xdr:colOff>114300</xdr:colOff>
          <xdr:row>223</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223</xdr:row>
          <xdr:rowOff>104775</xdr:rowOff>
        </xdr:from>
        <xdr:to>
          <xdr:col>3</xdr:col>
          <xdr:colOff>114300</xdr:colOff>
          <xdr:row>225</xdr:row>
          <xdr:rowOff>76200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245</xdr:row>
          <xdr:rowOff>142875</xdr:rowOff>
        </xdr:from>
        <xdr:to>
          <xdr:col>3</xdr:col>
          <xdr:colOff>114300</xdr:colOff>
          <xdr:row>247</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250</xdr:row>
          <xdr:rowOff>0</xdr:rowOff>
        </xdr:from>
        <xdr:to>
          <xdr:col>3</xdr:col>
          <xdr:colOff>114300</xdr:colOff>
          <xdr:row>251</xdr:row>
          <xdr:rowOff>133350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254</xdr:row>
          <xdr:rowOff>104775</xdr:rowOff>
        </xdr:from>
        <xdr:to>
          <xdr:col>3</xdr:col>
          <xdr:colOff>114300</xdr:colOff>
          <xdr:row>256</xdr:row>
          <xdr:rowOff>76200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0</xdr:colOff>
      <xdr:row>62</xdr:row>
      <xdr:rowOff>0</xdr:rowOff>
    </xdr:from>
    <xdr:to>
      <xdr:col>5</xdr:col>
      <xdr:colOff>76200</xdr:colOff>
      <xdr:row>63</xdr:row>
      <xdr:rowOff>57150</xdr:rowOff>
    </xdr:to>
    <xdr:sp macro="" textlink="">
      <xdr:nvSpPr>
        <xdr:cNvPr id="9482" name="Text Box 8">
          <a:extLst>
            <a:ext uri="{FF2B5EF4-FFF2-40B4-BE49-F238E27FC236}">
              <a16:creationId xmlns:a16="http://schemas.microsoft.com/office/drawing/2014/main" id="{00000000-0008-0000-0000-00000A250000}"/>
            </a:ext>
          </a:extLst>
        </xdr:cNvPr>
        <xdr:cNvSpPr txBox="1">
          <a:spLocks noChangeArrowheads="1"/>
        </xdr:cNvSpPr>
      </xdr:nvSpPr>
      <xdr:spPr bwMode="auto">
        <a:xfrm>
          <a:off x="1533525" y="9296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231</xdr:row>
          <xdr:rowOff>76200</xdr:rowOff>
        </xdr:from>
        <xdr:to>
          <xdr:col>3</xdr:col>
          <xdr:colOff>114300</xdr:colOff>
          <xdr:row>233</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243</xdr:row>
          <xdr:rowOff>0</xdr:rowOff>
        </xdr:from>
        <xdr:to>
          <xdr:col>3</xdr:col>
          <xdr:colOff>114300</xdr:colOff>
          <xdr:row>245</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247</xdr:row>
          <xdr:rowOff>57150</xdr:rowOff>
        </xdr:from>
        <xdr:to>
          <xdr:col>3</xdr:col>
          <xdr:colOff>114300</xdr:colOff>
          <xdr:row>248</xdr:row>
          <xdr:rowOff>85725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262</xdr:row>
          <xdr:rowOff>95250</xdr:rowOff>
        </xdr:from>
        <xdr:to>
          <xdr:col>3</xdr:col>
          <xdr:colOff>114300</xdr:colOff>
          <xdr:row>264</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274</xdr:row>
          <xdr:rowOff>19050</xdr:rowOff>
        </xdr:from>
        <xdr:to>
          <xdr:col>3</xdr:col>
          <xdr:colOff>114300</xdr:colOff>
          <xdr:row>275</xdr:row>
          <xdr:rowOff>152400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278</xdr:row>
          <xdr:rowOff>95250</xdr:rowOff>
        </xdr:from>
        <xdr:to>
          <xdr:col>3</xdr:col>
          <xdr:colOff>114300</xdr:colOff>
          <xdr:row>280</xdr:row>
          <xdr:rowOff>66675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268</xdr:row>
          <xdr:rowOff>104775</xdr:rowOff>
        </xdr:from>
        <xdr:to>
          <xdr:col>3</xdr:col>
          <xdr:colOff>114300</xdr:colOff>
          <xdr:row>270</xdr:row>
          <xdr:rowOff>104775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0</xdr:colOff>
      <xdr:row>65</xdr:row>
      <xdr:rowOff>0</xdr:rowOff>
    </xdr:from>
    <xdr:to>
      <xdr:col>5</xdr:col>
      <xdr:colOff>76200</xdr:colOff>
      <xdr:row>66</xdr:row>
      <xdr:rowOff>57150</xdr:rowOff>
    </xdr:to>
    <xdr:sp macro="" textlink="">
      <xdr:nvSpPr>
        <xdr:cNvPr id="9483" name="Text Box 29">
          <a:extLst>
            <a:ext uri="{FF2B5EF4-FFF2-40B4-BE49-F238E27FC236}">
              <a16:creationId xmlns:a16="http://schemas.microsoft.com/office/drawing/2014/main" id="{00000000-0008-0000-0000-00000B250000}"/>
            </a:ext>
          </a:extLst>
        </xdr:cNvPr>
        <xdr:cNvSpPr txBox="1">
          <a:spLocks noChangeArrowheads="1"/>
        </xdr:cNvSpPr>
      </xdr:nvSpPr>
      <xdr:spPr bwMode="auto">
        <a:xfrm>
          <a:off x="1533525" y="9753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283</xdr:row>
          <xdr:rowOff>9525</xdr:rowOff>
        </xdr:from>
        <xdr:to>
          <xdr:col>3</xdr:col>
          <xdr:colOff>114300</xdr:colOff>
          <xdr:row>284</xdr:row>
          <xdr:rowOff>142875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281</xdr:row>
          <xdr:rowOff>9525</xdr:rowOff>
        </xdr:from>
        <xdr:to>
          <xdr:col>3</xdr:col>
          <xdr:colOff>114300</xdr:colOff>
          <xdr:row>282</xdr:row>
          <xdr:rowOff>142875</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0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7</xdr:row>
      <xdr:rowOff>66675</xdr:rowOff>
    </xdr:from>
    <xdr:to>
      <xdr:col>14</xdr:col>
      <xdr:colOff>0</xdr:colOff>
      <xdr:row>8</xdr:row>
      <xdr:rowOff>0</xdr:rowOff>
    </xdr:to>
    <xdr:grpSp>
      <xdr:nvGrpSpPr>
        <xdr:cNvPr id="16340" name="Group 104">
          <a:extLst>
            <a:ext uri="{FF2B5EF4-FFF2-40B4-BE49-F238E27FC236}">
              <a16:creationId xmlns:a16="http://schemas.microsoft.com/office/drawing/2014/main" id="{00000000-0008-0000-0100-0000D43F0000}"/>
            </a:ext>
          </a:extLst>
        </xdr:cNvPr>
        <xdr:cNvGrpSpPr>
          <a:grpSpLocks/>
        </xdr:cNvGrpSpPr>
      </xdr:nvGrpSpPr>
      <xdr:grpSpPr bwMode="auto">
        <a:xfrm>
          <a:off x="3876675" y="1276350"/>
          <a:ext cx="2028825" cy="95250"/>
          <a:chOff x="386" y="315"/>
          <a:chExt cx="211" cy="10"/>
        </a:xfrm>
      </xdr:grpSpPr>
      <xdr:sp macro="" textlink="">
        <xdr:nvSpPr>
          <xdr:cNvPr id="16394" name="Line 105">
            <a:extLst>
              <a:ext uri="{FF2B5EF4-FFF2-40B4-BE49-F238E27FC236}">
                <a16:creationId xmlns:a16="http://schemas.microsoft.com/office/drawing/2014/main" id="{00000000-0008-0000-0100-00000A40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95" name="Line 106">
            <a:extLst>
              <a:ext uri="{FF2B5EF4-FFF2-40B4-BE49-F238E27FC236}">
                <a16:creationId xmlns:a16="http://schemas.microsoft.com/office/drawing/2014/main" id="{00000000-0008-0000-0100-00000B40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96" name="Line 107">
            <a:extLst>
              <a:ext uri="{FF2B5EF4-FFF2-40B4-BE49-F238E27FC236}">
                <a16:creationId xmlns:a16="http://schemas.microsoft.com/office/drawing/2014/main" id="{00000000-0008-0000-0100-00000C40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7</xdr:row>
      <xdr:rowOff>0</xdr:rowOff>
    </xdr:from>
    <xdr:to>
      <xdr:col>13</xdr:col>
      <xdr:colOff>466725</xdr:colOff>
      <xdr:row>7</xdr:row>
      <xdr:rowOff>133350</xdr:rowOff>
    </xdr:to>
    <xdr:sp macro="" textlink="">
      <xdr:nvSpPr>
        <xdr:cNvPr id="7257" name="Text Box 89">
          <a:extLst>
            <a:ext uri="{FF2B5EF4-FFF2-40B4-BE49-F238E27FC236}">
              <a16:creationId xmlns:a16="http://schemas.microsoft.com/office/drawing/2014/main" id="{00000000-0008-0000-0100-0000591C0000}"/>
            </a:ext>
          </a:extLst>
        </xdr:cNvPr>
        <xdr:cNvSpPr txBox="1">
          <a:spLocks noChangeArrowheads="1"/>
        </xdr:cNvSpPr>
      </xdr:nvSpPr>
      <xdr:spPr bwMode="auto">
        <a:xfrm>
          <a:off x="3790950" y="1076325"/>
          <a:ext cx="16478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各物質につき１箇所を選択</a:t>
          </a:r>
        </a:p>
      </xdr:txBody>
    </xdr:sp>
    <xdr:clientData/>
  </xdr:twoCellAnchor>
  <xdr:twoCellAnchor>
    <xdr:from>
      <xdr:col>14</xdr:col>
      <xdr:colOff>0</xdr:colOff>
      <xdr:row>7</xdr:row>
      <xdr:rowOff>66675</xdr:rowOff>
    </xdr:from>
    <xdr:to>
      <xdr:col>17</xdr:col>
      <xdr:colOff>0</xdr:colOff>
      <xdr:row>8</xdr:row>
      <xdr:rowOff>0</xdr:rowOff>
    </xdr:to>
    <xdr:grpSp>
      <xdr:nvGrpSpPr>
        <xdr:cNvPr id="16342" name="Group 108">
          <a:extLst>
            <a:ext uri="{FF2B5EF4-FFF2-40B4-BE49-F238E27FC236}">
              <a16:creationId xmlns:a16="http://schemas.microsoft.com/office/drawing/2014/main" id="{00000000-0008-0000-0100-0000D63F0000}"/>
            </a:ext>
          </a:extLst>
        </xdr:cNvPr>
        <xdr:cNvGrpSpPr>
          <a:grpSpLocks/>
        </xdr:cNvGrpSpPr>
      </xdr:nvGrpSpPr>
      <xdr:grpSpPr bwMode="auto">
        <a:xfrm>
          <a:off x="5905500" y="1276350"/>
          <a:ext cx="1885950" cy="95250"/>
          <a:chOff x="386" y="315"/>
          <a:chExt cx="211" cy="10"/>
        </a:xfrm>
      </xdr:grpSpPr>
      <xdr:sp macro="" textlink="">
        <xdr:nvSpPr>
          <xdr:cNvPr id="16391" name="Line 109">
            <a:extLst>
              <a:ext uri="{FF2B5EF4-FFF2-40B4-BE49-F238E27FC236}">
                <a16:creationId xmlns:a16="http://schemas.microsoft.com/office/drawing/2014/main" id="{00000000-0008-0000-0100-00000740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92" name="Line 110">
            <a:extLst>
              <a:ext uri="{FF2B5EF4-FFF2-40B4-BE49-F238E27FC236}">
                <a16:creationId xmlns:a16="http://schemas.microsoft.com/office/drawing/2014/main" id="{00000000-0008-0000-0100-00000840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93" name="Line 111">
            <a:extLst>
              <a:ext uri="{FF2B5EF4-FFF2-40B4-BE49-F238E27FC236}">
                <a16:creationId xmlns:a16="http://schemas.microsoft.com/office/drawing/2014/main" id="{00000000-0008-0000-0100-00000940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7</xdr:row>
      <xdr:rowOff>0</xdr:rowOff>
    </xdr:from>
    <xdr:to>
      <xdr:col>16</xdr:col>
      <xdr:colOff>495300</xdr:colOff>
      <xdr:row>7</xdr:row>
      <xdr:rowOff>133350</xdr:rowOff>
    </xdr:to>
    <xdr:sp macro="" textlink="">
      <xdr:nvSpPr>
        <xdr:cNvPr id="7258" name="Text Box 90">
          <a:extLst>
            <a:ext uri="{FF2B5EF4-FFF2-40B4-BE49-F238E27FC236}">
              <a16:creationId xmlns:a16="http://schemas.microsoft.com/office/drawing/2014/main" id="{00000000-0008-0000-0100-00005A1C0000}"/>
            </a:ext>
          </a:extLst>
        </xdr:cNvPr>
        <xdr:cNvSpPr txBox="1">
          <a:spLocks noChangeArrowheads="1"/>
        </xdr:cNvSpPr>
      </xdr:nvSpPr>
      <xdr:spPr bwMode="auto">
        <a:xfrm>
          <a:off x="5819775" y="1076325"/>
          <a:ext cx="159067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各物質につきどちらかを選択</a:t>
          </a:r>
        </a:p>
      </xdr:txBody>
    </xdr:sp>
    <xdr:clientData/>
  </xdr:twoCellAnchor>
  <mc:AlternateContent xmlns:mc="http://schemas.openxmlformats.org/markup-compatibility/2006">
    <mc:Choice xmlns:a14="http://schemas.microsoft.com/office/drawing/2010/main" Requires="a14">
      <xdr:twoCellAnchor editAs="oneCell">
        <xdr:from>
          <xdr:col>16</xdr:col>
          <xdr:colOff>228600</xdr:colOff>
          <xdr:row>5</xdr:row>
          <xdr:rowOff>0</xdr:rowOff>
        </xdr:from>
        <xdr:to>
          <xdr:col>16</xdr:col>
          <xdr:colOff>533400</xdr:colOff>
          <xdr:row>5</xdr:row>
          <xdr:rowOff>257175</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7</xdr:row>
      <xdr:rowOff>66675</xdr:rowOff>
    </xdr:from>
    <xdr:to>
      <xdr:col>14</xdr:col>
      <xdr:colOff>0</xdr:colOff>
      <xdr:row>8</xdr:row>
      <xdr:rowOff>0</xdr:rowOff>
    </xdr:to>
    <xdr:grpSp>
      <xdr:nvGrpSpPr>
        <xdr:cNvPr id="16344" name="Group 139">
          <a:extLst>
            <a:ext uri="{FF2B5EF4-FFF2-40B4-BE49-F238E27FC236}">
              <a16:creationId xmlns:a16="http://schemas.microsoft.com/office/drawing/2014/main" id="{00000000-0008-0000-0100-0000D83F0000}"/>
            </a:ext>
          </a:extLst>
        </xdr:cNvPr>
        <xdr:cNvGrpSpPr>
          <a:grpSpLocks/>
        </xdr:cNvGrpSpPr>
      </xdr:nvGrpSpPr>
      <xdr:grpSpPr bwMode="auto">
        <a:xfrm>
          <a:off x="3876675" y="1276350"/>
          <a:ext cx="2028825" cy="95250"/>
          <a:chOff x="386" y="315"/>
          <a:chExt cx="211" cy="10"/>
        </a:xfrm>
      </xdr:grpSpPr>
      <xdr:sp macro="" textlink="">
        <xdr:nvSpPr>
          <xdr:cNvPr id="16388" name="Line 140">
            <a:extLst>
              <a:ext uri="{FF2B5EF4-FFF2-40B4-BE49-F238E27FC236}">
                <a16:creationId xmlns:a16="http://schemas.microsoft.com/office/drawing/2014/main" id="{00000000-0008-0000-0100-00000440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89" name="Line 141">
            <a:extLst>
              <a:ext uri="{FF2B5EF4-FFF2-40B4-BE49-F238E27FC236}">
                <a16:creationId xmlns:a16="http://schemas.microsoft.com/office/drawing/2014/main" id="{00000000-0008-0000-0100-00000540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90" name="Line 142">
            <a:extLst>
              <a:ext uri="{FF2B5EF4-FFF2-40B4-BE49-F238E27FC236}">
                <a16:creationId xmlns:a16="http://schemas.microsoft.com/office/drawing/2014/main" id="{00000000-0008-0000-0100-00000640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7</xdr:row>
      <xdr:rowOff>0</xdr:rowOff>
    </xdr:from>
    <xdr:to>
      <xdr:col>13</xdr:col>
      <xdr:colOff>466725</xdr:colOff>
      <xdr:row>7</xdr:row>
      <xdr:rowOff>133350</xdr:rowOff>
    </xdr:to>
    <xdr:sp macro="" textlink="">
      <xdr:nvSpPr>
        <xdr:cNvPr id="7311" name="Text Box 143">
          <a:extLst>
            <a:ext uri="{FF2B5EF4-FFF2-40B4-BE49-F238E27FC236}">
              <a16:creationId xmlns:a16="http://schemas.microsoft.com/office/drawing/2014/main" id="{00000000-0008-0000-0100-00008F1C0000}"/>
            </a:ext>
          </a:extLst>
        </xdr:cNvPr>
        <xdr:cNvSpPr txBox="1">
          <a:spLocks noChangeArrowheads="1"/>
        </xdr:cNvSpPr>
      </xdr:nvSpPr>
      <xdr:spPr bwMode="auto">
        <a:xfrm>
          <a:off x="3790950" y="1076325"/>
          <a:ext cx="16478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Times New Roman"/>
              <a:cs typeface="Times New Roman"/>
            </a:rPr>
            <a:t>Select one for each substance.</a:t>
          </a:r>
        </a:p>
      </xdr:txBody>
    </xdr:sp>
    <xdr:clientData/>
  </xdr:twoCellAnchor>
  <xdr:twoCellAnchor>
    <xdr:from>
      <xdr:col>14</xdr:col>
      <xdr:colOff>0</xdr:colOff>
      <xdr:row>7</xdr:row>
      <xdr:rowOff>66675</xdr:rowOff>
    </xdr:from>
    <xdr:to>
      <xdr:col>17</xdr:col>
      <xdr:colOff>0</xdr:colOff>
      <xdr:row>8</xdr:row>
      <xdr:rowOff>0</xdr:rowOff>
    </xdr:to>
    <xdr:grpSp>
      <xdr:nvGrpSpPr>
        <xdr:cNvPr id="16346" name="Group 144">
          <a:extLst>
            <a:ext uri="{FF2B5EF4-FFF2-40B4-BE49-F238E27FC236}">
              <a16:creationId xmlns:a16="http://schemas.microsoft.com/office/drawing/2014/main" id="{00000000-0008-0000-0100-0000DA3F0000}"/>
            </a:ext>
          </a:extLst>
        </xdr:cNvPr>
        <xdr:cNvGrpSpPr>
          <a:grpSpLocks/>
        </xdr:cNvGrpSpPr>
      </xdr:nvGrpSpPr>
      <xdr:grpSpPr bwMode="auto">
        <a:xfrm>
          <a:off x="5905500" y="1276350"/>
          <a:ext cx="1885950" cy="95250"/>
          <a:chOff x="386" y="315"/>
          <a:chExt cx="211" cy="10"/>
        </a:xfrm>
      </xdr:grpSpPr>
      <xdr:sp macro="" textlink="">
        <xdr:nvSpPr>
          <xdr:cNvPr id="16385" name="Line 145">
            <a:extLst>
              <a:ext uri="{FF2B5EF4-FFF2-40B4-BE49-F238E27FC236}">
                <a16:creationId xmlns:a16="http://schemas.microsoft.com/office/drawing/2014/main" id="{00000000-0008-0000-0100-00000140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86" name="Line 146">
            <a:extLst>
              <a:ext uri="{FF2B5EF4-FFF2-40B4-BE49-F238E27FC236}">
                <a16:creationId xmlns:a16="http://schemas.microsoft.com/office/drawing/2014/main" id="{00000000-0008-0000-0100-00000240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387" name="Line 147">
            <a:extLst>
              <a:ext uri="{FF2B5EF4-FFF2-40B4-BE49-F238E27FC236}">
                <a16:creationId xmlns:a16="http://schemas.microsoft.com/office/drawing/2014/main" id="{00000000-0008-0000-0100-00000340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7</xdr:row>
      <xdr:rowOff>0</xdr:rowOff>
    </xdr:from>
    <xdr:to>
      <xdr:col>16</xdr:col>
      <xdr:colOff>495300</xdr:colOff>
      <xdr:row>7</xdr:row>
      <xdr:rowOff>133350</xdr:rowOff>
    </xdr:to>
    <xdr:sp macro="" textlink="">
      <xdr:nvSpPr>
        <xdr:cNvPr id="7316" name="Text Box 148">
          <a:extLst>
            <a:ext uri="{FF2B5EF4-FFF2-40B4-BE49-F238E27FC236}">
              <a16:creationId xmlns:a16="http://schemas.microsoft.com/office/drawing/2014/main" id="{00000000-0008-0000-0100-0000941C0000}"/>
            </a:ext>
          </a:extLst>
        </xdr:cNvPr>
        <xdr:cNvSpPr txBox="1">
          <a:spLocks noChangeArrowheads="1"/>
        </xdr:cNvSpPr>
      </xdr:nvSpPr>
      <xdr:spPr bwMode="auto">
        <a:xfrm>
          <a:off x="5819775" y="1076325"/>
          <a:ext cx="159067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ja-JP" altLang="en-US" sz="800" b="0" i="0" u="none" strike="noStrike" baseline="0">
              <a:solidFill>
                <a:srgbClr val="000000"/>
              </a:solidFill>
              <a:latin typeface="Times New Roman"/>
              <a:cs typeface="Times New Roman"/>
            </a:rPr>
            <a:t>Select one for each substance.</a:t>
          </a:r>
        </a:p>
      </xdr:txBody>
    </xdr:sp>
    <xdr:clientData/>
  </xdr:twoCellAnchor>
  <mc:AlternateContent xmlns:mc="http://schemas.openxmlformats.org/markup-compatibility/2006">
    <mc:Choice xmlns:a14="http://schemas.microsoft.com/office/drawing/2010/main" Requires="a14">
      <xdr:twoCellAnchor>
        <xdr:from>
          <xdr:col>11</xdr:col>
          <xdr:colOff>28575</xdr:colOff>
          <xdr:row>11</xdr:row>
          <xdr:rowOff>47625</xdr:rowOff>
        </xdr:from>
        <xdr:to>
          <xdr:col>13</xdr:col>
          <xdr:colOff>628650</xdr:colOff>
          <xdr:row>13</xdr:row>
          <xdr:rowOff>85725</xdr:rowOff>
        </xdr:to>
        <xdr:grpSp>
          <xdr:nvGrpSpPr>
            <xdr:cNvPr id="16349" name="グループ化 4">
              <a:extLst>
                <a:ext uri="{FF2B5EF4-FFF2-40B4-BE49-F238E27FC236}">
                  <a16:creationId xmlns:a16="http://schemas.microsoft.com/office/drawing/2014/main" id="{00000000-0008-0000-0100-0000DD3F0000}"/>
                </a:ext>
              </a:extLst>
            </xdr:cNvPr>
            <xdr:cNvGrpSpPr>
              <a:grpSpLocks/>
            </xdr:cNvGrpSpPr>
          </xdr:nvGrpSpPr>
          <xdr:grpSpPr bwMode="auto">
            <a:xfrm>
              <a:off x="3905250" y="2114550"/>
              <a:ext cx="1971675" cy="323850"/>
              <a:chOff x="3905250" y="2114550"/>
              <a:chExt cx="1971675" cy="323850"/>
            </a:xfrm>
          </xdr:grpSpPr>
          <xdr:sp macro="" textlink="">
            <xdr:nvSpPr>
              <xdr:cNvPr id="14517" name="Option Button 4277" hidden="1">
                <a:extLst>
                  <a:ext uri="{63B3BB69-23CF-44E3-9099-C40C66FF867C}">
                    <a14:compatExt spid="_x0000_s14517"/>
                  </a:ext>
                  <a:ext uri="{FF2B5EF4-FFF2-40B4-BE49-F238E27FC236}">
                    <a16:creationId xmlns:a16="http://schemas.microsoft.com/office/drawing/2014/main" id="{00000000-0008-0000-0100-0000B5380000}"/>
                  </a:ext>
                </a:extLst>
              </xdr:cNvPr>
              <xdr:cNvSpPr/>
            </xdr:nvSpPr>
            <xdr:spPr bwMode="auto">
              <a:xfrm>
                <a:off x="4105275" y="21621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18" name="Option Button 4278" hidden="1">
                <a:extLst>
                  <a:ext uri="{63B3BB69-23CF-44E3-9099-C40C66FF867C}">
                    <a14:compatExt spid="_x0000_s14518"/>
                  </a:ext>
                  <a:ext uri="{FF2B5EF4-FFF2-40B4-BE49-F238E27FC236}">
                    <a16:creationId xmlns:a16="http://schemas.microsoft.com/office/drawing/2014/main" id="{00000000-0008-0000-0100-0000B6380000}"/>
                  </a:ext>
                </a:extLst>
              </xdr:cNvPr>
              <xdr:cNvSpPr/>
            </xdr:nvSpPr>
            <xdr:spPr bwMode="auto">
              <a:xfrm>
                <a:off x="4791075" y="21431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19" name="Option Button 4279" hidden="1">
                <a:extLst>
                  <a:ext uri="{63B3BB69-23CF-44E3-9099-C40C66FF867C}">
                    <a14:compatExt spid="_x0000_s14519"/>
                  </a:ext>
                  <a:ext uri="{FF2B5EF4-FFF2-40B4-BE49-F238E27FC236}">
                    <a16:creationId xmlns:a16="http://schemas.microsoft.com/office/drawing/2014/main" id="{00000000-0008-0000-0100-0000B7380000}"/>
                  </a:ext>
                </a:extLst>
              </xdr:cNvPr>
              <xdr:cNvSpPr/>
            </xdr:nvSpPr>
            <xdr:spPr bwMode="auto">
              <a:xfrm>
                <a:off x="5467350" y="21621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41" name="Group Box 4301" hidden="1">
                <a:extLst>
                  <a:ext uri="{63B3BB69-23CF-44E3-9099-C40C66FF867C}">
                    <a14:compatExt spid="_x0000_s14541"/>
                  </a:ext>
                  <a:ext uri="{FF2B5EF4-FFF2-40B4-BE49-F238E27FC236}">
                    <a16:creationId xmlns:a16="http://schemas.microsoft.com/office/drawing/2014/main" id="{00000000-0008-0000-0100-0000CD380000}"/>
                  </a:ext>
                </a:extLst>
              </xdr:cNvPr>
              <xdr:cNvSpPr/>
            </xdr:nvSpPr>
            <xdr:spPr bwMode="auto">
              <a:xfrm>
                <a:off x="3905250" y="2114550"/>
                <a:ext cx="197167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4301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xdr:row>
          <xdr:rowOff>47625</xdr:rowOff>
        </xdr:from>
        <xdr:to>
          <xdr:col>16</xdr:col>
          <xdr:colOff>571500</xdr:colOff>
          <xdr:row>13</xdr:row>
          <xdr:rowOff>85725</xdr:rowOff>
        </xdr:to>
        <xdr:grpSp>
          <xdr:nvGrpSpPr>
            <xdr:cNvPr id="16350" name="グループ化 6">
              <a:extLst>
                <a:ext uri="{FF2B5EF4-FFF2-40B4-BE49-F238E27FC236}">
                  <a16:creationId xmlns:a16="http://schemas.microsoft.com/office/drawing/2014/main" id="{00000000-0008-0000-0100-0000DE3F0000}"/>
                </a:ext>
              </a:extLst>
            </xdr:cNvPr>
            <xdr:cNvGrpSpPr>
              <a:grpSpLocks/>
            </xdr:cNvGrpSpPr>
          </xdr:nvGrpSpPr>
          <xdr:grpSpPr bwMode="auto">
            <a:xfrm>
              <a:off x="6572250" y="2114550"/>
              <a:ext cx="1190625" cy="323850"/>
              <a:chOff x="6572250" y="2114550"/>
              <a:chExt cx="1190625" cy="323850"/>
            </a:xfrm>
          </xdr:grpSpPr>
          <xdr:sp macro="" textlink="">
            <xdr:nvSpPr>
              <xdr:cNvPr id="14542" name="Option Button 4302" hidden="1">
                <a:extLst>
                  <a:ext uri="{63B3BB69-23CF-44E3-9099-C40C66FF867C}">
                    <a14:compatExt spid="_x0000_s14542"/>
                  </a:ext>
                  <a:ext uri="{FF2B5EF4-FFF2-40B4-BE49-F238E27FC236}">
                    <a16:creationId xmlns:a16="http://schemas.microsoft.com/office/drawing/2014/main" id="{00000000-0008-0000-0100-0000CE380000}"/>
                  </a:ext>
                </a:extLst>
              </xdr:cNvPr>
              <xdr:cNvSpPr/>
            </xdr:nvSpPr>
            <xdr:spPr bwMode="auto">
              <a:xfrm>
                <a:off x="6762750" y="21526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43" name="Option Button 4303" hidden="1">
                <a:extLst>
                  <a:ext uri="{63B3BB69-23CF-44E3-9099-C40C66FF867C}">
                    <a14:compatExt spid="_x0000_s14543"/>
                  </a:ext>
                  <a:ext uri="{FF2B5EF4-FFF2-40B4-BE49-F238E27FC236}">
                    <a16:creationId xmlns:a16="http://schemas.microsoft.com/office/drawing/2014/main" id="{00000000-0008-0000-0100-0000CF380000}"/>
                  </a:ext>
                </a:extLst>
              </xdr:cNvPr>
              <xdr:cNvSpPr/>
            </xdr:nvSpPr>
            <xdr:spPr bwMode="auto">
              <a:xfrm>
                <a:off x="7372350" y="2171700"/>
                <a:ext cx="3333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44" name="Group Box 4304" hidden="1">
                <a:extLst>
                  <a:ext uri="{63B3BB69-23CF-44E3-9099-C40C66FF867C}">
                    <a14:compatExt spid="_x0000_s14544"/>
                  </a:ext>
                  <a:ext uri="{FF2B5EF4-FFF2-40B4-BE49-F238E27FC236}">
                    <a16:creationId xmlns:a16="http://schemas.microsoft.com/office/drawing/2014/main" id="{00000000-0008-0000-0100-0000D0380000}"/>
                  </a:ext>
                </a:extLst>
              </xdr:cNvPr>
              <xdr:cNvSpPr/>
            </xdr:nvSpPr>
            <xdr:spPr bwMode="auto">
              <a:xfrm>
                <a:off x="6572250" y="2114550"/>
                <a:ext cx="119062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12</xdr:row>
          <xdr:rowOff>95250</xdr:rowOff>
        </xdr:from>
        <xdr:to>
          <xdr:col>13</xdr:col>
          <xdr:colOff>638175</xdr:colOff>
          <xdr:row>14</xdr:row>
          <xdr:rowOff>85725</xdr:rowOff>
        </xdr:to>
        <xdr:grpSp>
          <xdr:nvGrpSpPr>
            <xdr:cNvPr id="16351" name="グループ化 7">
              <a:extLst>
                <a:ext uri="{FF2B5EF4-FFF2-40B4-BE49-F238E27FC236}">
                  <a16:creationId xmlns:a16="http://schemas.microsoft.com/office/drawing/2014/main" id="{00000000-0008-0000-0100-0000DF3F0000}"/>
                </a:ext>
              </a:extLst>
            </xdr:cNvPr>
            <xdr:cNvGrpSpPr>
              <a:grpSpLocks/>
            </xdr:cNvGrpSpPr>
          </xdr:nvGrpSpPr>
          <xdr:grpSpPr bwMode="auto">
            <a:xfrm>
              <a:off x="3895725" y="2295525"/>
              <a:ext cx="1990725" cy="295275"/>
              <a:chOff x="3895725" y="2295525"/>
              <a:chExt cx="1990725" cy="295275"/>
            </a:xfrm>
          </xdr:grpSpPr>
          <xdr:sp macro="" textlink="">
            <xdr:nvSpPr>
              <xdr:cNvPr id="14573" name="Option Button 4333" hidden="1">
                <a:extLst>
                  <a:ext uri="{63B3BB69-23CF-44E3-9099-C40C66FF867C}">
                    <a14:compatExt spid="_x0000_s14573"/>
                  </a:ext>
                  <a:ext uri="{FF2B5EF4-FFF2-40B4-BE49-F238E27FC236}">
                    <a16:creationId xmlns:a16="http://schemas.microsoft.com/office/drawing/2014/main" id="{00000000-0008-0000-0100-0000ED380000}"/>
                  </a:ext>
                </a:extLst>
              </xdr:cNvPr>
              <xdr:cNvSpPr/>
            </xdr:nvSpPr>
            <xdr:spPr bwMode="auto">
              <a:xfrm>
                <a:off x="4105275" y="2324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74" name="Option Button 4334" hidden="1">
                <a:extLst>
                  <a:ext uri="{63B3BB69-23CF-44E3-9099-C40C66FF867C}">
                    <a14:compatExt spid="_x0000_s14574"/>
                  </a:ext>
                  <a:ext uri="{FF2B5EF4-FFF2-40B4-BE49-F238E27FC236}">
                    <a16:creationId xmlns:a16="http://schemas.microsoft.com/office/drawing/2014/main" id="{00000000-0008-0000-0100-0000EE380000}"/>
                  </a:ext>
                </a:extLst>
              </xdr:cNvPr>
              <xdr:cNvSpPr/>
            </xdr:nvSpPr>
            <xdr:spPr bwMode="auto">
              <a:xfrm>
                <a:off x="5467350" y="2324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75" name="Group Box 4335" hidden="1">
                <a:extLst>
                  <a:ext uri="{63B3BB69-23CF-44E3-9099-C40C66FF867C}">
                    <a14:compatExt spid="_x0000_s14575"/>
                  </a:ext>
                  <a:ext uri="{FF2B5EF4-FFF2-40B4-BE49-F238E27FC236}">
                    <a16:creationId xmlns:a16="http://schemas.microsoft.com/office/drawing/2014/main" id="{00000000-0008-0000-0100-0000EF380000}"/>
                  </a:ext>
                </a:extLst>
              </xdr:cNvPr>
              <xdr:cNvSpPr/>
            </xdr:nvSpPr>
            <xdr:spPr bwMode="auto">
              <a:xfrm>
                <a:off x="3895725" y="2295525"/>
                <a:ext cx="1990725"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4335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12</xdr:row>
          <xdr:rowOff>85725</xdr:rowOff>
        </xdr:from>
        <xdr:to>
          <xdr:col>16</xdr:col>
          <xdr:colOff>571500</xdr:colOff>
          <xdr:row>14</xdr:row>
          <xdr:rowOff>76200</xdr:rowOff>
        </xdr:to>
        <xdr:grpSp>
          <xdr:nvGrpSpPr>
            <xdr:cNvPr id="16352" name="グループ化 8">
              <a:extLst>
                <a:ext uri="{FF2B5EF4-FFF2-40B4-BE49-F238E27FC236}">
                  <a16:creationId xmlns:a16="http://schemas.microsoft.com/office/drawing/2014/main" id="{00000000-0008-0000-0100-0000E03F0000}"/>
                </a:ext>
              </a:extLst>
            </xdr:cNvPr>
            <xdr:cNvGrpSpPr>
              <a:grpSpLocks/>
            </xdr:cNvGrpSpPr>
          </xdr:nvGrpSpPr>
          <xdr:grpSpPr bwMode="auto">
            <a:xfrm>
              <a:off x="6572250" y="2286000"/>
              <a:ext cx="1190625" cy="295275"/>
              <a:chOff x="6572250" y="2286000"/>
              <a:chExt cx="1190625" cy="295275"/>
            </a:xfrm>
          </xdr:grpSpPr>
          <xdr:sp macro="" textlink="">
            <xdr:nvSpPr>
              <xdr:cNvPr id="14576" name="Option Button 4336" hidden="1">
                <a:extLst>
                  <a:ext uri="{63B3BB69-23CF-44E3-9099-C40C66FF867C}">
                    <a14:compatExt spid="_x0000_s14576"/>
                  </a:ext>
                  <a:ext uri="{FF2B5EF4-FFF2-40B4-BE49-F238E27FC236}">
                    <a16:creationId xmlns:a16="http://schemas.microsoft.com/office/drawing/2014/main" id="{00000000-0008-0000-0100-0000F0380000}"/>
                  </a:ext>
                </a:extLst>
              </xdr:cNvPr>
              <xdr:cNvSpPr/>
            </xdr:nvSpPr>
            <xdr:spPr bwMode="auto">
              <a:xfrm>
                <a:off x="6762750" y="23050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77" name="Option Button 4337" hidden="1">
                <a:extLst>
                  <a:ext uri="{63B3BB69-23CF-44E3-9099-C40C66FF867C}">
                    <a14:compatExt spid="_x0000_s14577"/>
                  </a:ext>
                  <a:ext uri="{FF2B5EF4-FFF2-40B4-BE49-F238E27FC236}">
                    <a16:creationId xmlns:a16="http://schemas.microsoft.com/office/drawing/2014/main" id="{00000000-0008-0000-0100-0000F1380000}"/>
                  </a:ext>
                </a:extLst>
              </xdr:cNvPr>
              <xdr:cNvSpPr/>
            </xdr:nvSpPr>
            <xdr:spPr bwMode="auto">
              <a:xfrm>
                <a:off x="7372350" y="22955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78" name="Group Box 4338" hidden="1">
                <a:extLst>
                  <a:ext uri="{63B3BB69-23CF-44E3-9099-C40C66FF867C}">
                    <a14:compatExt spid="_x0000_s14578"/>
                  </a:ext>
                  <a:ext uri="{FF2B5EF4-FFF2-40B4-BE49-F238E27FC236}">
                    <a16:creationId xmlns:a16="http://schemas.microsoft.com/office/drawing/2014/main" id="{00000000-0008-0000-0100-0000F2380000}"/>
                  </a:ext>
                </a:extLst>
              </xdr:cNvPr>
              <xdr:cNvSpPr/>
            </xdr:nvSpPr>
            <xdr:spPr bwMode="auto">
              <a:xfrm>
                <a:off x="6572250" y="2286000"/>
                <a:ext cx="1190625"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4338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13</xdr:row>
          <xdr:rowOff>66675</xdr:rowOff>
        </xdr:from>
        <xdr:to>
          <xdr:col>13</xdr:col>
          <xdr:colOff>619125</xdr:colOff>
          <xdr:row>15</xdr:row>
          <xdr:rowOff>66675</xdr:rowOff>
        </xdr:to>
        <xdr:grpSp>
          <xdr:nvGrpSpPr>
            <xdr:cNvPr id="16353" name="グループ化 9">
              <a:extLst>
                <a:ext uri="{FF2B5EF4-FFF2-40B4-BE49-F238E27FC236}">
                  <a16:creationId xmlns:a16="http://schemas.microsoft.com/office/drawing/2014/main" id="{00000000-0008-0000-0100-0000E13F0000}"/>
                </a:ext>
              </a:extLst>
            </xdr:cNvPr>
            <xdr:cNvGrpSpPr>
              <a:grpSpLocks/>
            </xdr:cNvGrpSpPr>
          </xdr:nvGrpSpPr>
          <xdr:grpSpPr bwMode="auto">
            <a:xfrm>
              <a:off x="3886200" y="2419350"/>
              <a:ext cx="1981200" cy="304800"/>
              <a:chOff x="3886200" y="2419350"/>
              <a:chExt cx="1981200" cy="304800"/>
            </a:xfrm>
          </xdr:grpSpPr>
          <xdr:sp macro="" textlink="">
            <xdr:nvSpPr>
              <xdr:cNvPr id="14579" name="Option Button 4339" hidden="1">
                <a:extLst>
                  <a:ext uri="{63B3BB69-23CF-44E3-9099-C40C66FF867C}">
                    <a14:compatExt spid="_x0000_s14579"/>
                  </a:ext>
                  <a:ext uri="{FF2B5EF4-FFF2-40B4-BE49-F238E27FC236}">
                    <a16:creationId xmlns:a16="http://schemas.microsoft.com/office/drawing/2014/main" id="{00000000-0008-0000-0100-0000F3380000}"/>
                  </a:ext>
                </a:extLst>
              </xdr:cNvPr>
              <xdr:cNvSpPr/>
            </xdr:nvSpPr>
            <xdr:spPr bwMode="auto">
              <a:xfrm>
                <a:off x="4105275" y="2476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80" name="Option Button 4340" hidden="1">
                <a:extLst>
                  <a:ext uri="{63B3BB69-23CF-44E3-9099-C40C66FF867C}">
                    <a14:compatExt spid="_x0000_s14580"/>
                  </a:ext>
                  <a:ext uri="{FF2B5EF4-FFF2-40B4-BE49-F238E27FC236}">
                    <a16:creationId xmlns:a16="http://schemas.microsoft.com/office/drawing/2014/main" id="{00000000-0008-0000-0100-0000F4380000}"/>
                  </a:ext>
                </a:extLst>
              </xdr:cNvPr>
              <xdr:cNvSpPr/>
            </xdr:nvSpPr>
            <xdr:spPr bwMode="auto">
              <a:xfrm>
                <a:off x="4791075" y="2476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81" name="Option Button 4341" hidden="1">
                <a:extLst>
                  <a:ext uri="{63B3BB69-23CF-44E3-9099-C40C66FF867C}">
                    <a14:compatExt spid="_x0000_s14581"/>
                  </a:ext>
                  <a:ext uri="{FF2B5EF4-FFF2-40B4-BE49-F238E27FC236}">
                    <a16:creationId xmlns:a16="http://schemas.microsoft.com/office/drawing/2014/main" id="{00000000-0008-0000-0100-0000F5380000}"/>
                  </a:ext>
                </a:extLst>
              </xdr:cNvPr>
              <xdr:cNvSpPr/>
            </xdr:nvSpPr>
            <xdr:spPr bwMode="auto">
              <a:xfrm>
                <a:off x="5467350" y="2476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82" name="Group Box 4342" hidden="1">
                <a:extLst>
                  <a:ext uri="{63B3BB69-23CF-44E3-9099-C40C66FF867C}">
                    <a14:compatExt spid="_x0000_s14582"/>
                  </a:ext>
                  <a:ext uri="{FF2B5EF4-FFF2-40B4-BE49-F238E27FC236}">
                    <a16:creationId xmlns:a16="http://schemas.microsoft.com/office/drawing/2014/main" id="{00000000-0008-0000-0100-0000F6380000}"/>
                  </a:ext>
                </a:extLst>
              </xdr:cNvPr>
              <xdr:cNvSpPr/>
            </xdr:nvSpPr>
            <xdr:spPr bwMode="auto">
              <a:xfrm>
                <a:off x="3886200" y="2419350"/>
                <a:ext cx="198120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4342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13</xdr:row>
          <xdr:rowOff>85725</xdr:rowOff>
        </xdr:from>
        <xdr:to>
          <xdr:col>16</xdr:col>
          <xdr:colOff>581025</xdr:colOff>
          <xdr:row>15</xdr:row>
          <xdr:rowOff>95250</xdr:rowOff>
        </xdr:to>
        <xdr:grpSp>
          <xdr:nvGrpSpPr>
            <xdr:cNvPr id="16354" name="グループ化 10">
              <a:extLst>
                <a:ext uri="{FF2B5EF4-FFF2-40B4-BE49-F238E27FC236}">
                  <a16:creationId xmlns:a16="http://schemas.microsoft.com/office/drawing/2014/main" id="{00000000-0008-0000-0100-0000E23F0000}"/>
                </a:ext>
              </a:extLst>
            </xdr:cNvPr>
            <xdr:cNvGrpSpPr>
              <a:grpSpLocks/>
            </xdr:cNvGrpSpPr>
          </xdr:nvGrpSpPr>
          <xdr:grpSpPr bwMode="auto">
            <a:xfrm>
              <a:off x="6562725" y="2438400"/>
              <a:ext cx="1209675" cy="314325"/>
              <a:chOff x="6562725" y="2438400"/>
              <a:chExt cx="1209675" cy="314325"/>
            </a:xfrm>
          </xdr:grpSpPr>
          <xdr:sp macro="" textlink="">
            <xdr:nvSpPr>
              <xdr:cNvPr id="14583" name="Option Button 4343" hidden="1">
                <a:extLst>
                  <a:ext uri="{63B3BB69-23CF-44E3-9099-C40C66FF867C}">
                    <a14:compatExt spid="_x0000_s14583"/>
                  </a:ext>
                  <a:ext uri="{FF2B5EF4-FFF2-40B4-BE49-F238E27FC236}">
                    <a16:creationId xmlns:a16="http://schemas.microsoft.com/office/drawing/2014/main" id="{00000000-0008-0000-0100-0000F7380000}"/>
                  </a:ext>
                </a:extLst>
              </xdr:cNvPr>
              <xdr:cNvSpPr/>
            </xdr:nvSpPr>
            <xdr:spPr bwMode="auto">
              <a:xfrm>
                <a:off x="6762750" y="2476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84" name="Option Button 4344" hidden="1">
                <a:extLst>
                  <a:ext uri="{63B3BB69-23CF-44E3-9099-C40C66FF867C}">
                    <a14:compatExt spid="_x0000_s14584"/>
                  </a:ext>
                  <a:ext uri="{FF2B5EF4-FFF2-40B4-BE49-F238E27FC236}">
                    <a16:creationId xmlns:a16="http://schemas.microsoft.com/office/drawing/2014/main" id="{00000000-0008-0000-0100-0000F8380000}"/>
                  </a:ext>
                </a:extLst>
              </xdr:cNvPr>
              <xdr:cNvSpPr/>
            </xdr:nvSpPr>
            <xdr:spPr bwMode="auto">
              <a:xfrm>
                <a:off x="7372350" y="2457449"/>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85" name="Group Box 4345" hidden="1">
                <a:extLst>
                  <a:ext uri="{63B3BB69-23CF-44E3-9099-C40C66FF867C}">
                    <a14:compatExt spid="_x0000_s14585"/>
                  </a:ext>
                  <a:ext uri="{FF2B5EF4-FFF2-40B4-BE49-F238E27FC236}">
                    <a16:creationId xmlns:a16="http://schemas.microsoft.com/office/drawing/2014/main" id="{00000000-0008-0000-0100-0000F9380000}"/>
                  </a:ext>
                </a:extLst>
              </xdr:cNvPr>
              <xdr:cNvSpPr/>
            </xdr:nvSpPr>
            <xdr:spPr bwMode="auto">
              <a:xfrm>
                <a:off x="6562725" y="2438400"/>
                <a:ext cx="120967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4345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14</xdr:row>
          <xdr:rowOff>76200</xdr:rowOff>
        </xdr:from>
        <xdr:to>
          <xdr:col>16</xdr:col>
          <xdr:colOff>571500</xdr:colOff>
          <xdr:row>16</xdr:row>
          <xdr:rowOff>76200</xdr:rowOff>
        </xdr:to>
        <xdr:grpSp>
          <xdr:nvGrpSpPr>
            <xdr:cNvPr id="16355" name="グループ化 11">
              <a:extLst>
                <a:ext uri="{FF2B5EF4-FFF2-40B4-BE49-F238E27FC236}">
                  <a16:creationId xmlns:a16="http://schemas.microsoft.com/office/drawing/2014/main" id="{00000000-0008-0000-0100-0000E33F0000}"/>
                </a:ext>
              </a:extLst>
            </xdr:cNvPr>
            <xdr:cNvGrpSpPr>
              <a:grpSpLocks/>
            </xdr:cNvGrpSpPr>
          </xdr:nvGrpSpPr>
          <xdr:grpSpPr bwMode="auto">
            <a:xfrm>
              <a:off x="6562725" y="2581275"/>
              <a:ext cx="1200150" cy="304800"/>
              <a:chOff x="6562725" y="2581275"/>
              <a:chExt cx="1200150" cy="304800"/>
            </a:xfrm>
          </xdr:grpSpPr>
          <xdr:sp macro="" textlink="">
            <xdr:nvSpPr>
              <xdr:cNvPr id="14653" name="Option Button 4413" hidden="1">
                <a:extLst>
                  <a:ext uri="{63B3BB69-23CF-44E3-9099-C40C66FF867C}">
                    <a14:compatExt spid="_x0000_s14653"/>
                  </a:ext>
                  <a:ext uri="{FF2B5EF4-FFF2-40B4-BE49-F238E27FC236}">
                    <a16:creationId xmlns:a16="http://schemas.microsoft.com/office/drawing/2014/main" id="{00000000-0008-0000-0100-00003D390000}"/>
                  </a:ext>
                </a:extLst>
              </xdr:cNvPr>
              <xdr:cNvSpPr/>
            </xdr:nvSpPr>
            <xdr:spPr bwMode="auto">
              <a:xfrm>
                <a:off x="6762750" y="26098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4" name="Option Button 4414" hidden="1">
                <a:extLst>
                  <a:ext uri="{63B3BB69-23CF-44E3-9099-C40C66FF867C}">
                    <a14:compatExt spid="_x0000_s14654"/>
                  </a:ext>
                  <a:ext uri="{FF2B5EF4-FFF2-40B4-BE49-F238E27FC236}">
                    <a16:creationId xmlns:a16="http://schemas.microsoft.com/office/drawing/2014/main" id="{00000000-0008-0000-0100-00003E390000}"/>
                  </a:ext>
                </a:extLst>
              </xdr:cNvPr>
              <xdr:cNvSpPr/>
            </xdr:nvSpPr>
            <xdr:spPr bwMode="auto">
              <a:xfrm>
                <a:off x="7372350" y="26193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5" name="Group Box 4415" hidden="1">
                <a:extLst>
                  <a:ext uri="{63B3BB69-23CF-44E3-9099-C40C66FF867C}">
                    <a14:compatExt spid="_x0000_s14655"/>
                  </a:ext>
                  <a:ext uri="{FF2B5EF4-FFF2-40B4-BE49-F238E27FC236}">
                    <a16:creationId xmlns:a16="http://schemas.microsoft.com/office/drawing/2014/main" id="{00000000-0008-0000-0100-00003F390000}"/>
                  </a:ext>
                </a:extLst>
              </xdr:cNvPr>
              <xdr:cNvSpPr/>
            </xdr:nvSpPr>
            <xdr:spPr bwMode="auto">
              <a:xfrm>
                <a:off x="6562725" y="2581275"/>
                <a:ext cx="120015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14</xdr:row>
          <xdr:rowOff>76200</xdr:rowOff>
        </xdr:from>
        <xdr:to>
          <xdr:col>13</xdr:col>
          <xdr:colOff>647700</xdr:colOff>
          <xdr:row>16</xdr:row>
          <xdr:rowOff>85725</xdr:rowOff>
        </xdr:to>
        <xdr:grpSp>
          <xdr:nvGrpSpPr>
            <xdr:cNvPr id="16356" name="グループ化 12">
              <a:extLst>
                <a:ext uri="{FF2B5EF4-FFF2-40B4-BE49-F238E27FC236}">
                  <a16:creationId xmlns:a16="http://schemas.microsoft.com/office/drawing/2014/main" id="{00000000-0008-0000-0100-0000E43F0000}"/>
                </a:ext>
              </a:extLst>
            </xdr:cNvPr>
            <xdr:cNvGrpSpPr>
              <a:grpSpLocks/>
            </xdr:cNvGrpSpPr>
          </xdr:nvGrpSpPr>
          <xdr:grpSpPr bwMode="auto">
            <a:xfrm>
              <a:off x="3895725" y="2581275"/>
              <a:ext cx="2000250" cy="314325"/>
              <a:chOff x="3895725" y="2581275"/>
              <a:chExt cx="2000250" cy="314325"/>
            </a:xfrm>
          </xdr:grpSpPr>
          <xdr:sp macro="" textlink="">
            <xdr:nvSpPr>
              <xdr:cNvPr id="14618" name="Option Button 4378" hidden="1">
                <a:extLst>
                  <a:ext uri="{63B3BB69-23CF-44E3-9099-C40C66FF867C}">
                    <a14:compatExt spid="_x0000_s14618"/>
                  </a:ext>
                  <a:ext uri="{FF2B5EF4-FFF2-40B4-BE49-F238E27FC236}">
                    <a16:creationId xmlns:a16="http://schemas.microsoft.com/office/drawing/2014/main" id="{00000000-0008-0000-0100-00001A390000}"/>
                  </a:ext>
                </a:extLst>
              </xdr:cNvPr>
              <xdr:cNvSpPr/>
            </xdr:nvSpPr>
            <xdr:spPr bwMode="auto">
              <a:xfrm>
                <a:off x="4105275" y="2628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19" name="Option Button 4379" hidden="1">
                <a:extLst>
                  <a:ext uri="{63B3BB69-23CF-44E3-9099-C40C66FF867C}">
                    <a14:compatExt spid="_x0000_s14619"/>
                  </a:ext>
                  <a:ext uri="{FF2B5EF4-FFF2-40B4-BE49-F238E27FC236}">
                    <a16:creationId xmlns:a16="http://schemas.microsoft.com/office/drawing/2014/main" id="{00000000-0008-0000-0100-00001B390000}"/>
                  </a:ext>
                </a:extLst>
              </xdr:cNvPr>
              <xdr:cNvSpPr/>
            </xdr:nvSpPr>
            <xdr:spPr bwMode="auto">
              <a:xfrm>
                <a:off x="4791075" y="2628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20" name="Option Button 4380" hidden="1">
                <a:extLst>
                  <a:ext uri="{63B3BB69-23CF-44E3-9099-C40C66FF867C}">
                    <a14:compatExt spid="_x0000_s14620"/>
                  </a:ext>
                  <a:ext uri="{FF2B5EF4-FFF2-40B4-BE49-F238E27FC236}">
                    <a16:creationId xmlns:a16="http://schemas.microsoft.com/office/drawing/2014/main" id="{00000000-0008-0000-0100-00001C390000}"/>
                  </a:ext>
                </a:extLst>
              </xdr:cNvPr>
              <xdr:cNvSpPr/>
            </xdr:nvSpPr>
            <xdr:spPr bwMode="auto">
              <a:xfrm>
                <a:off x="5467350" y="26193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6" name="Group Box 4416" hidden="1">
                <a:extLst>
                  <a:ext uri="{63B3BB69-23CF-44E3-9099-C40C66FF867C}">
                    <a14:compatExt spid="_x0000_s14656"/>
                  </a:ext>
                  <a:ext uri="{FF2B5EF4-FFF2-40B4-BE49-F238E27FC236}">
                    <a16:creationId xmlns:a16="http://schemas.microsoft.com/office/drawing/2014/main" id="{00000000-0008-0000-0100-000040390000}"/>
                  </a:ext>
                </a:extLst>
              </xdr:cNvPr>
              <xdr:cNvSpPr/>
            </xdr:nvSpPr>
            <xdr:spPr bwMode="auto">
              <a:xfrm>
                <a:off x="3895725" y="2581275"/>
                <a:ext cx="200025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4416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15</xdr:row>
          <xdr:rowOff>85725</xdr:rowOff>
        </xdr:from>
        <xdr:to>
          <xdr:col>13</xdr:col>
          <xdr:colOff>647700</xdr:colOff>
          <xdr:row>17</xdr:row>
          <xdr:rowOff>85725</xdr:rowOff>
        </xdr:to>
        <xdr:grpSp>
          <xdr:nvGrpSpPr>
            <xdr:cNvPr id="16357" name="グループ化 13">
              <a:extLst>
                <a:ext uri="{FF2B5EF4-FFF2-40B4-BE49-F238E27FC236}">
                  <a16:creationId xmlns:a16="http://schemas.microsoft.com/office/drawing/2014/main" id="{00000000-0008-0000-0100-0000E53F0000}"/>
                </a:ext>
              </a:extLst>
            </xdr:cNvPr>
            <xdr:cNvGrpSpPr>
              <a:grpSpLocks/>
            </xdr:cNvGrpSpPr>
          </xdr:nvGrpSpPr>
          <xdr:grpSpPr bwMode="auto">
            <a:xfrm>
              <a:off x="3876675" y="2743200"/>
              <a:ext cx="2019300" cy="304800"/>
              <a:chOff x="3876675" y="2743200"/>
              <a:chExt cx="2019300" cy="304800"/>
            </a:xfrm>
          </xdr:grpSpPr>
          <xdr:sp macro="" textlink="">
            <xdr:nvSpPr>
              <xdr:cNvPr id="14657" name="Option Button 4417" hidden="1">
                <a:extLst>
                  <a:ext uri="{63B3BB69-23CF-44E3-9099-C40C66FF867C}">
                    <a14:compatExt spid="_x0000_s14657"/>
                  </a:ext>
                  <a:ext uri="{FF2B5EF4-FFF2-40B4-BE49-F238E27FC236}">
                    <a16:creationId xmlns:a16="http://schemas.microsoft.com/office/drawing/2014/main" id="{00000000-0008-0000-0100-000041390000}"/>
                  </a:ext>
                </a:extLst>
              </xdr:cNvPr>
              <xdr:cNvSpPr/>
            </xdr:nvSpPr>
            <xdr:spPr bwMode="auto">
              <a:xfrm>
                <a:off x="4105275" y="277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8" name="Option Button 4418" hidden="1">
                <a:extLst>
                  <a:ext uri="{63B3BB69-23CF-44E3-9099-C40C66FF867C}">
                    <a14:compatExt spid="_x0000_s14658"/>
                  </a:ext>
                  <a:ext uri="{FF2B5EF4-FFF2-40B4-BE49-F238E27FC236}">
                    <a16:creationId xmlns:a16="http://schemas.microsoft.com/office/drawing/2014/main" id="{00000000-0008-0000-0100-000042390000}"/>
                  </a:ext>
                </a:extLst>
              </xdr:cNvPr>
              <xdr:cNvSpPr/>
            </xdr:nvSpPr>
            <xdr:spPr bwMode="auto">
              <a:xfrm>
                <a:off x="5467350" y="2781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59" name="Group Box 4419" hidden="1">
                <a:extLst>
                  <a:ext uri="{63B3BB69-23CF-44E3-9099-C40C66FF867C}">
                    <a14:compatExt spid="_x0000_s14659"/>
                  </a:ext>
                  <a:ext uri="{FF2B5EF4-FFF2-40B4-BE49-F238E27FC236}">
                    <a16:creationId xmlns:a16="http://schemas.microsoft.com/office/drawing/2014/main" id="{00000000-0008-0000-0100-000043390000}"/>
                  </a:ext>
                </a:extLst>
              </xdr:cNvPr>
              <xdr:cNvSpPr/>
            </xdr:nvSpPr>
            <xdr:spPr bwMode="auto">
              <a:xfrm>
                <a:off x="3876675" y="2743200"/>
                <a:ext cx="201930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4419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15</xdr:row>
          <xdr:rowOff>76200</xdr:rowOff>
        </xdr:from>
        <xdr:to>
          <xdr:col>16</xdr:col>
          <xdr:colOff>590550</xdr:colOff>
          <xdr:row>17</xdr:row>
          <xdr:rowOff>95250</xdr:rowOff>
        </xdr:to>
        <xdr:grpSp>
          <xdr:nvGrpSpPr>
            <xdr:cNvPr id="16358" name="グループ化 14">
              <a:extLst>
                <a:ext uri="{FF2B5EF4-FFF2-40B4-BE49-F238E27FC236}">
                  <a16:creationId xmlns:a16="http://schemas.microsoft.com/office/drawing/2014/main" id="{00000000-0008-0000-0100-0000E63F0000}"/>
                </a:ext>
              </a:extLst>
            </xdr:cNvPr>
            <xdr:cNvGrpSpPr>
              <a:grpSpLocks/>
            </xdr:cNvGrpSpPr>
          </xdr:nvGrpSpPr>
          <xdr:grpSpPr bwMode="auto">
            <a:xfrm>
              <a:off x="6572250" y="2733675"/>
              <a:ext cx="1209675" cy="323850"/>
              <a:chOff x="6572250" y="2733675"/>
              <a:chExt cx="1209675" cy="323850"/>
            </a:xfrm>
          </xdr:grpSpPr>
          <xdr:sp macro="" textlink="">
            <xdr:nvSpPr>
              <xdr:cNvPr id="14660" name="Option Button 4420" hidden="1">
                <a:extLst>
                  <a:ext uri="{63B3BB69-23CF-44E3-9099-C40C66FF867C}">
                    <a14:compatExt spid="_x0000_s14660"/>
                  </a:ext>
                  <a:ext uri="{FF2B5EF4-FFF2-40B4-BE49-F238E27FC236}">
                    <a16:creationId xmlns:a16="http://schemas.microsoft.com/office/drawing/2014/main" id="{00000000-0008-0000-0100-000044390000}"/>
                  </a:ext>
                </a:extLst>
              </xdr:cNvPr>
              <xdr:cNvSpPr/>
            </xdr:nvSpPr>
            <xdr:spPr bwMode="auto">
              <a:xfrm>
                <a:off x="6762750" y="2771775"/>
                <a:ext cx="342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1" name="Option Button 4421" hidden="1">
                <a:extLst>
                  <a:ext uri="{63B3BB69-23CF-44E3-9099-C40C66FF867C}">
                    <a14:compatExt spid="_x0000_s14661"/>
                  </a:ext>
                  <a:ext uri="{FF2B5EF4-FFF2-40B4-BE49-F238E27FC236}">
                    <a16:creationId xmlns:a16="http://schemas.microsoft.com/office/drawing/2014/main" id="{00000000-0008-0000-0100-000045390000}"/>
                  </a:ext>
                </a:extLst>
              </xdr:cNvPr>
              <xdr:cNvSpPr/>
            </xdr:nvSpPr>
            <xdr:spPr bwMode="auto">
              <a:xfrm>
                <a:off x="7372350" y="27717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2" name="Group Box 4422" hidden="1">
                <a:extLst>
                  <a:ext uri="{63B3BB69-23CF-44E3-9099-C40C66FF867C}">
                    <a14:compatExt spid="_x0000_s14662"/>
                  </a:ext>
                  <a:ext uri="{FF2B5EF4-FFF2-40B4-BE49-F238E27FC236}">
                    <a16:creationId xmlns:a16="http://schemas.microsoft.com/office/drawing/2014/main" id="{00000000-0008-0000-0100-000046390000}"/>
                  </a:ext>
                </a:extLst>
              </xdr:cNvPr>
              <xdr:cNvSpPr/>
            </xdr:nvSpPr>
            <xdr:spPr bwMode="auto">
              <a:xfrm>
                <a:off x="6572250" y="2733675"/>
                <a:ext cx="1209675"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4422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16</xdr:row>
          <xdr:rowOff>76200</xdr:rowOff>
        </xdr:from>
        <xdr:to>
          <xdr:col>13</xdr:col>
          <xdr:colOff>638175</xdr:colOff>
          <xdr:row>18</xdr:row>
          <xdr:rowOff>85725</xdr:rowOff>
        </xdr:to>
        <xdr:grpSp>
          <xdr:nvGrpSpPr>
            <xdr:cNvPr id="16359" name="グループ化 15">
              <a:extLst>
                <a:ext uri="{FF2B5EF4-FFF2-40B4-BE49-F238E27FC236}">
                  <a16:creationId xmlns:a16="http://schemas.microsoft.com/office/drawing/2014/main" id="{00000000-0008-0000-0100-0000E73F0000}"/>
                </a:ext>
              </a:extLst>
            </xdr:cNvPr>
            <xdr:cNvGrpSpPr>
              <a:grpSpLocks/>
            </xdr:cNvGrpSpPr>
          </xdr:nvGrpSpPr>
          <xdr:grpSpPr bwMode="auto">
            <a:xfrm>
              <a:off x="3905250" y="2886075"/>
              <a:ext cx="1981200" cy="314325"/>
              <a:chOff x="3905250" y="2886075"/>
              <a:chExt cx="1981200" cy="314325"/>
            </a:xfrm>
          </xdr:grpSpPr>
          <xdr:sp macro="" textlink="">
            <xdr:nvSpPr>
              <xdr:cNvPr id="14663" name="Option Button 4423" hidden="1">
                <a:extLst>
                  <a:ext uri="{63B3BB69-23CF-44E3-9099-C40C66FF867C}">
                    <a14:compatExt spid="_x0000_s14663"/>
                  </a:ext>
                  <a:ext uri="{FF2B5EF4-FFF2-40B4-BE49-F238E27FC236}">
                    <a16:creationId xmlns:a16="http://schemas.microsoft.com/office/drawing/2014/main" id="{00000000-0008-0000-0100-000047390000}"/>
                  </a:ext>
                </a:extLst>
              </xdr:cNvPr>
              <xdr:cNvSpPr/>
            </xdr:nvSpPr>
            <xdr:spPr bwMode="auto">
              <a:xfrm>
                <a:off x="4105275" y="29241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4" name="Option Button 4424" hidden="1">
                <a:extLst>
                  <a:ext uri="{63B3BB69-23CF-44E3-9099-C40C66FF867C}">
                    <a14:compatExt spid="_x0000_s14664"/>
                  </a:ext>
                  <a:ext uri="{FF2B5EF4-FFF2-40B4-BE49-F238E27FC236}">
                    <a16:creationId xmlns:a16="http://schemas.microsoft.com/office/drawing/2014/main" id="{00000000-0008-0000-0100-000048390000}"/>
                  </a:ext>
                </a:extLst>
              </xdr:cNvPr>
              <xdr:cNvSpPr/>
            </xdr:nvSpPr>
            <xdr:spPr bwMode="auto">
              <a:xfrm>
                <a:off x="5467350" y="29146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5" name="Group Box 4425" hidden="1">
                <a:extLst>
                  <a:ext uri="{63B3BB69-23CF-44E3-9099-C40C66FF867C}">
                    <a14:compatExt spid="_x0000_s14665"/>
                  </a:ext>
                  <a:ext uri="{FF2B5EF4-FFF2-40B4-BE49-F238E27FC236}">
                    <a16:creationId xmlns:a16="http://schemas.microsoft.com/office/drawing/2014/main" id="{00000000-0008-0000-0100-000049390000}"/>
                  </a:ext>
                </a:extLst>
              </xdr:cNvPr>
              <xdr:cNvSpPr/>
            </xdr:nvSpPr>
            <xdr:spPr bwMode="auto">
              <a:xfrm>
                <a:off x="3905250" y="2886075"/>
                <a:ext cx="1981200"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16</xdr:row>
          <xdr:rowOff>95250</xdr:rowOff>
        </xdr:from>
        <xdr:to>
          <xdr:col>17</xdr:col>
          <xdr:colOff>0</xdr:colOff>
          <xdr:row>18</xdr:row>
          <xdr:rowOff>85725</xdr:rowOff>
        </xdr:to>
        <xdr:grpSp>
          <xdr:nvGrpSpPr>
            <xdr:cNvPr id="16360" name="グループ化 16">
              <a:extLst>
                <a:ext uri="{FF2B5EF4-FFF2-40B4-BE49-F238E27FC236}">
                  <a16:creationId xmlns:a16="http://schemas.microsoft.com/office/drawing/2014/main" id="{00000000-0008-0000-0100-0000E83F0000}"/>
                </a:ext>
              </a:extLst>
            </xdr:cNvPr>
            <xdr:cNvGrpSpPr>
              <a:grpSpLocks/>
            </xdr:cNvGrpSpPr>
          </xdr:nvGrpSpPr>
          <xdr:grpSpPr bwMode="auto">
            <a:xfrm>
              <a:off x="6572250" y="2905125"/>
              <a:ext cx="1219200" cy="295275"/>
              <a:chOff x="6572250" y="2905125"/>
              <a:chExt cx="1219200" cy="295275"/>
            </a:xfrm>
          </xdr:grpSpPr>
          <xdr:sp macro="" textlink="">
            <xdr:nvSpPr>
              <xdr:cNvPr id="14666" name="Option Button 4426" hidden="1">
                <a:extLst>
                  <a:ext uri="{63B3BB69-23CF-44E3-9099-C40C66FF867C}">
                    <a14:compatExt spid="_x0000_s14666"/>
                  </a:ext>
                  <a:ext uri="{FF2B5EF4-FFF2-40B4-BE49-F238E27FC236}">
                    <a16:creationId xmlns:a16="http://schemas.microsoft.com/office/drawing/2014/main" id="{00000000-0008-0000-0100-00004A390000}"/>
                  </a:ext>
                </a:extLst>
              </xdr:cNvPr>
              <xdr:cNvSpPr/>
            </xdr:nvSpPr>
            <xdr:spPr bwMode="auto">
              <a:xfrm>
                <a:off x="6762750" y="29146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7" name="Option Button 4427" hidden="1">
                <a:extLst>
                  <a:ext uri="{63B3BB69-23CF-44E3-9099-C40C66FF867C}">
                    <a14:compatExt spid="_x0000_s14667"/>
                  </a:ext>
                  <a:ext uri="{FF2B5EF4-FFF2-40B4-BE49-F238E27FC236}">
                    <a16:creationId xmlns:a16="http://schemas.microsoft.com/office/drawing/2014/main" id="{00000000-0008-0000-0100-00004B390000}"/>
                  </a:ext>
                </a:extLst>
              </xdr:cNvPr>
              <xdr:cNvSpPr/>
            </xdr:nvSpPr>
            <xdr:spPr bwMode="auto">
              <a:xfrm>
                <a:off x="7372350" y="2933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68" name="Group Box 4428" hidden="1">
                <a:extLst>
                  <a:ext uri="{63B3BB69-23CF-44E3-9099-C40C66FF867C}">
                    <a14:compatExt spid="_x0000_s14668"/>
                  </a:ext>
                  <a:ext uri="{FF2B5EF4-FFF2-40B4-BE49-F238E27FC236}">
                    <a16:creationId xmlns:a16="http://schemas.microsoft.com/office/drawing/2014/main" id="{00000000-0008-0000-0100-00004C390000}"/>
                  </a:ext>
                </a:extLst>
              </xdr:cNvPr>
              <xdr:cNvSpPr/>
            </xdr:nvSpPr>
            <xdr:spPr bwMode="auto">
              <a:xfrm>
                <a:off x="6572250" y="2905125"/>
                <a:ext cx="121920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4428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17</xdr:row>
          <xdr:rowOff>85725</xdr:rowOff>
        </xdr:from>
        <xdr:to>
          <xdr:col>13</xdr:col>
          <xdr:colOff>628650</xdr:colOff>
          <xdr:row>19</xdr:row>
          <xdr:rowOff>76200</xdr:rowOff>
        </xdr:to>
        <xdr:grpSp>
          <xdr:nvGrpSpPr>
            <xdr:cNvPr id="16361" name="グループ化 17">
              <a:extLst>
                <a:ext uri="{FF2B5EF4-FFF2-40B4-BE49-F238E27FC236}">
                  <a16:creationId xmlns:a16="http://schemas.microsoft.com/office/drawing/2014/main" id="{00000000-0008-0000-0100-0000E93F0000}"/>
                </a:ext>
              </a:extLst>
            </xdr:cNvPr>
            <xdr:cNvGrpSpPr>
              <a:grpSpLocks/>
            </xdr:cNvGrpSpPr>
          </xdr:nvGrpSpPr>
          <xdr:grpSpPr bwMode="auto">
            <a:xfrm>
              <a:off x="3905250" y="3048000"/>
              <a:ext cx="1971675" cy="295275"/>
              <a:chOff x="3905250" y="3048000"/>
              <a:chExt cx="1971675" cy="295275"/>
            </a:xfrm>
          </xdr:grpSpPr>
          <xdr:sp macro="" textlink="">
            <xdr:nvSpPr>
              <xdr:cNvPr id="14707" name="Option Button 4467" hidden="1">
                <a:extLst>
                  <a:ext uri="{63B3BB69-23CF-44E3-9099-C40C66FF867C}">
                    <a14:compatExt spid="_x0000_s14707"/>
                  </a:ext>
                  <a:ext uri="{FF2B5EF4-FFF2-40B4-BE49-F238E27FC236}">
                    <a16:creationId xmlns:a16="http://schemas.microsoft.com/office/drawing/2014/main" id="{00000000-0008-0000-0100-000073390000}"/>
                  </a:ext>
                </a:extLst>
              </xdr:cNvPr>
              <xdr:cNvSpPr/>
            </xdr:nvSpPr>
            <xdr:spPr bwMode="auto">
              <a:xfrm>
                <a:off x="4105275" y="30670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08" name="Option Button 4468" hidden="1">
                <a:extLst>
                  <a:ext uri="{63B3BB69-23CF-44E3-9099-C40C66FF867C}">
                    <a14:compatExt spid="_x0000_s14708"/>
                  </a:ext>
                  <a:ext uri="{FF2B5EF4-FFF2-40B4-BE49-F238E27FC236}">
                    <a16:creationId xmlns:a16="http://schemas.microsoft.com/office/drawing/2014/main" id="{00000000-0008-0000-0100-000074390000}"/>
                  </a:ext>
                </a:extLst>
              </xdr:cNvPr>
              <xdr:cNvSpPr/>
            </xdr:nvSpPr>
            <xdr:spPr bwMode="auto">
              <a:xfrm>
                <a:off x="5467350" y="30670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10" name="Group Box 4470" hidden="1">
                <a:extLst>
                  <a:ext uri="{63B3BB69-23CF-44E3-9099-C40C66FF867C}">
                    <a14:compatExt spid="_x0000_s14710"/>
                  </a:ext>
                  <a:ext uri="{FF2B5EF4-FFF2-40B4-BE49-F238E27FC236}">
                    <a16:creationId xmlns:a16="http://schemas.microsoft.com/office/drawing/2014/main" id="{00000000-0008-0000-0100-000076390000}"/>
                  </a:ext>
                </a:extLst>
              </xdr:cNvPr>
              <xdr:cNvSpPr/>
            </xdr:nvSpPr>
            <xdr:spPr bwMode="auto">
              <a:xfrm>
                <a:off x="3905250" y="3048000"/>
                <a:ext cx="1971675"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4470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17</xdr:row>
          <xdr:rowOff>85725</xdr:rowOff>
        </xdr:from>
        <xdr:to>
          <xdr:col>16</xdr:col>
          <xdr:colOff>590550</xdr:colOff>
          <xdr:row>19</xdr:row>
          <xdr:rowOff>85725</xdr:rowOff>
        </xdr:to>
        <xdr:grpSp>
          <xdr:nvGrpSpPr>
            <xdr:cNvPr id="16362" name="グループ化 18">
              <a:extLst>
                <a:ext uri="{FF2B5EF4-FFF2-40B4-BE49-F238E27FC236}">
                  <a16:creationId xmlns:a16="http://schemas.microsoft.com/office/drawing/2014/main" id="{00000000-0008-0000-0100-0000EA3F0000}"/>
                </a:ext>
              </a:extLst>
            </xdr:cNvPr>
            <xdr:cNvGrpSpPr>
              <a:grpSpLocks/>
            </xdr:cNvGrpSpPr>
          </xdr:nvGrpSpPr>
          <xdr:grpSpPr bwMode="auto">
            <a:xfrm>
              <a:off x="6572250" y="3048000"/>
              <a:ext cx="1209675" cy="304800"/>
              <a:chOff x="6572250" y="3048000"/>
              <a:chExt cx="1209675" cy="304800"/>
            </a:xfrm>
          </xdr:grpSpPr>
          <xdr:sp macro="" textlink="">
            <xdr:nvSpPr>
              <xdr:cNvPr id="14711" name="Option Button 4471" hidden="1">
                <a:extLst>
                  <a:ext uri="{63B3BB69-23CF-44E3-9099-C40C66FF867C}">
                    <a14:compatExt spid="_x0000_s14711"/>
                  </a:ext>
                  <a:ext uri="{FF2B5EF4-FFF2-40B4-BE49-F238E27FC236}">
                    <a16:creationId xmlns:a16="http://schemas.microsoft.com/office/drawing/2014/main" id="{00000000-0008-0000-0100-000077390000}"/>
                  </a:ext>
                </a:extLst>
              </xdr:cNvPr>
              <xdr:cNvSpPr/>
            </xdr:nvSpPr>
            <xdr:spPr bwMode="auto">
              <a:xfrm>
                <a:off x="6762750" y="3067050"/>
                <a:ext cx="342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1" name="Option Button 4511" hidden="1">
                <a:extLst>
                  <a:ext uri="{63B3BB69-23CF-44E3-9099-C40C66FF867C}">
                    <a14:compatExt spid="_x0000_s14751"/>
                  </a:ext>
                  <a:ext uri="{FF2B5EF4-FFF2-40B4-BE49-F238E27FC236}">
                    <a16:creationId xmlns:a16="http://schemas.microsoft.com/office/drawing/2014/main" id="{00000000-0008-0000-0100-00009F390000}"/>
                  </a:ext>
                </a:extLst>
              </xdr:cNvPr>
              <xdr:cNvSpPr/>
            </xdr:nvSpPr>
            <xdr:spPr bwMode="auto">
              <a:xfrm>
                <a:off x="7372350" y="30575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2" name="Group Box 4512" hidden="1">
                <a:extLst>
                  <a:ext uri="{63B3BB69-23CF-44E3-9099-C40C66FF867C}">
                    <a14:compatExt spid="_x0000_s14752"/>
                  </a:ext>
                  <a:ext uri="{FF2B5EF4-FFF2-40B4-BE49-F238E27FC236}">
                    <a16:creationId xmlns:a16="http://schemas.microsoft.com/office/drawing/2014/main" id="{00000000-0008-0000-0100-0000A0390000}"/>
                  </a:ext>
                </a:extLst>
              </xdr:cNvPr>
              <xdr:cNvSpPr/>
            </xdr:nvSpPr>
            <xdr:spPr bwMode="auto">
              <a:xfrm>
                <a:off x="6572250" y="3048000"/>
                <a:ext cx="1209675"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4512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18</xdr:row>
          <xdr:rowOff>85725</xdr:rowOff>
        </xdr:from>
        <xdr:to>
          <xdr:col>13</xdr:col>
          <xdr:colOff>638175</xdr:colOff>
          <xdr:row>20</xdr:row>
          <xdr:rowOff>76200</xdr:rowOff>
        </xdr:to>
        <xdr:grpSp>
          <xdr:nvGrpSpPr>
            <xdr:cNvPr id="16363" name="グループ化 19">
              <a:extLst>
                <a:ext uri="{FF2B5EF4-FFF2-40B4-BE49-F238E27FC236}">
                  <a16:creationId xmlns:a16="http://schemas.microsoft.com/office/drawing/2014/main" id="{00000000-0008-0000-0100-0000EB3F0000}"/>
                </a:ext>
              </a:extLst>
            </xdr:cNvPr>
            <xdr:cNvGrpSpPr>
              <a:grpSpLocks/>
            </xdr:cNvGrpSpPr>
          </xdr:nvGrpSpPr>
          <xdr:grpSpPr bwMode="auto">
            <a:xfrm>
              <a:off x="3905250" y="3200400"/>
              <a:ext cx="1981200" cy="295275"/>
              <a:chOff x="3905250" y="3200400"/>
              <a:chExt cx="1981200" cy="295275"/>
            </a:xfrm>
          </xdr:grpSpPr>
          <xdr:sp macro="" textlink="">
            <xdr:nvSpPr>
              <xdr:cNvPr id="14753" name="Option Button 4513" hidden="1">
                <a:extLst>
                  <a:ext uri="{63B3BB69-23CF-44E3-9099-C40C66FF867C}">
                    <a14:compatExt spid="_x0000_s14753"/>
                  </a:ext>
                  <a:ext uri="{FF2B5EF4-FFF2-40B4-BE49-F238E27FC236}">
                    <a16:creationId xmlns:a16="http://schemas.microsoft.com/office/drawing/2014/main" id="{00000000-0008-0000-0100-0000A1390000}"/>
                  </a:ext>
                </a:extLst>
              </xdr:cNvPr>
              <xdr:cNvSpPr/>
            </xdr:nvSpPr>
            <xdr:spPr bwMode="auto">
              <a:xfrm>
                <a:off x="4105275" y="32289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4" name="Option Button 4514" hidden="1">
                <a:extLst>
                  <a:ext uri="{63B3BB69-23CF-44E3-9099-C40C66FF867C}">
                    <a14:compatExt spid="_x0000_s14754"/>
                  </a:ext>
                  <a:ext uri="{FF2B5EF4-FFF2-40B4-BE49-F238E27FC236}">
                    <a16:creationId xmlns:a16="http://schemas.microsoft.com/office/drawing/2014/main" id="{00000000-0008-0000-0100-0000A2390000}"/>
                  </a:ext>
                </a:extLst>
              </xdr:cNvPr>
              <xdr:cNvSpPr/>
            </xdr:nvSpPr>
            <xdr:spPr bwMode="auto">
              <a:xfrm>
                <a:off x="5467350" y="32289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5" name="Group Box 4515" hidden="1">
                <a:extLst>
                  <a:ext uri="{63B3BB69-23CF-44E3-9099-C40C66FF867C}">
                    <a14:compatExt spid="_x0000_s14755"/>
                  </a:ext>
                  <a:ext uri="{FF2B5EF4-FFF2-40B4-BE49-F238E27FC236}">
                    <a16:creationId xmlns:a16="http://schemas.microsoft.com/office/drawing/2014/main" id="{00000000-0008-0000-0100-0000A3390000}"/>
                  </a:ext>
                </a:extLst>
              </xdr:cNvPr>
              <xdr:cNvSpPr/>
            </xdr:nvSpPr>
            <xdr:spPr bwMode="auto">
              <a:xfrm>
                <a:off x="3905250" y="3200400"/>
                <a:ext cx="198120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18</xdr:row>
          <xdr:rowOff>85725</xdr:rowOff>
        </xdr:from>
        <xdr:to>
          <xdr:col>16</xdr:col>
          <xdr:colOff>571500</xdr:colOff>
          <xdr:row>20</xdr:row>
          <xdr:rowOff>85725</xdr:rowOff>
        </xdr:to>
        <xdr:grpSp>
          <xdr:nvGrpSpPr>
            <xdr:cNvPr id="16364" name="グループ化 20">
              <a:extLst>
                <a:ext uri="{FF2B5EF4-FFF2-40B4-BE49-F238E27FC236}">
                  <a16:creationId xmlns:a16="http://schemas.microsoft.com/office/drawing/2014/main" id="{00000000-0008-0000-0100-0000EC3F0000}"/>
                </a:ext>
              </a:extLst>
            </xdr:cNvPr>
            <xdr:cNvGrpSpPr>
              <a:grpSpLocks/>
            </xdr:cNvGrpSpPr>
          </xdr:nvGrpSpPr>
          <xdr:grpSpPr bwMode="auto">
            <a:xfrm>
              <a:off x="6572250" y="3200400"/>
              <a:ext cx="1190625" cy="304800"/>
              <a:chOff x="6572250" y="3200400"/>
              <a:chExt cx="1190625" cy="304800"/>
            </a:xfrm>
          </xdr:grpSpPr>
          <xdr:sp macro="" textlink="">
            <xdr:nvSpPr>
              <xdr:cNvPr id="14756" name="Option Button 4516" hidden="1">
                <a:extLst>
                  <a:ext uri="{63B3BB69-23CF-44E3-9099-C40C66FF867C}">
                    <a14:compatExt spid="_x0000_s14756"/>
                  </a:ext>
                  <a:ext uri="{FF2B5EF4-FFF2-40B4-BE49-F238E27FC236}">
                    <a16:creationId xmlns:a16="http://schemas.microsoft.com/office/drawing/2014/main" id="{00000000-0008-0000-0100-0000A4390000}"/>
                  </a:ext>
                </a:extLst>
              </xdr:cNvPr>
              <xdr:cNvSpPr/>
            </xdr:nvSpPr>
            <xdr:spPr bwMode="auto">
              <a:xfrm>
                <a:off x="6762750" y="32194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7" name="Option Button 4517" hidden="1">
                <a:extLst>
                  <a:ext uri="{63B3BB69-23CF-44E3-9099-C40C66FF867C}">
                    <a14:compatExt spid="_x0000_s14757"/>
                  </a:ext>
                  <a:ext uri="{FF2B5EF4-FFF2-40B4-BE49-F238E27FC236}">
                    <a16:creationId xmlns:a16="http://schemas.microsoft.com/office/drawing/2014/main" id="{00000000-0008-0000-0100-0000A5390000}"/>
                  </a:ext>
                </a:extLst>
              </xdr:cNvPr>
              <xdr:cNvSpPr/>
            </xdr:nvSpPr>
            <xdr:spPr bwMode="auto">
              <a:xfrm>
                <a:off x="7372350" y="3238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758" name="Group Box 4518" hidden="1">
                <a:extLst>
                  <a:ext uri="{63B3BB69-23CF-44E3-9099-C40C66FF867C}">
                    <a14:compatExt spid="_x0000_s14758"/>
                  </a:ext>
                  <a:ext uri="{FF2B5EF4-FFF2-40B4-BE49-F238E27FC236}">
                    <a16:creationId xmlns:a16="http://schemas.microsoft.com/office/drawing/2014/main" id="{00000000-0008-0000-0100-0000A6390000}"/>
                  </a:ext>
                </a:extLst>
              </xdr:cNvPr>
              <xdr:cNvSpPr/>
            </xdr:nvSpPr>
            <xdr:spPr bwMode="auto">
              <a:xfrm>
                <a:off x="6572250" y="3200400"/>
                <a:ext cx="1190625"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19</xdr:row>
          <xdr:rowOff>76200</xdr:rowOff>
        </xdr:from>
        <xdr:to>
          <xdr:col>13</xdr:col>
          <xdr:colOff>647700</xdr:colOff>
          <xdr:row>21</xdr:row>
          <xdr:rowOff>57150</xdr:rowOff>
        </xdr:to>
        <xdr:grpSp>
          <xdr:nvGrpSpPr>
            <xdr:cNvPr id="16365" name="グループ化 21">
              <a:extLst>
                <a:ext uri="{FF2B5EF4-FFF2-40B4-BE49-F238E27FC236}">
                  <a16:creationId xmlns:a16="http://schemas.microsoft.com/office/drawing/2014/main" id="{00000000-0008-0000-0100-0000ED3F0000}"/>
                </a:ext>
              </a:extLst>
            </xdr:cNvPr>
            <xdr:cNvGrpSpPr>
              <a:grpSpLocks/>
            </xdr:cNvGrpSpPr>
          </xdr:nvGrpSpPr>
          <xdr:grpSpPr bwMode="auto">
            <a:xfrm>
              <a:off x="3895725" y="3343275"/>
              <a:ext cx="2000250" cy="285750"/>
              <a:chOff x="3895725" y="3343275"/>
              <a:chExt cx="2000250" cy="285750"/>
            </a:xfrm>
          </xdr:grpSpPr>
          <xdr:sp macro="" textlink="">
            <xdr:nvSpPr>
              <xdr:cNvPr id="14801" name="Option Button 4561" hidden="1">
                <a:extLst>
                  <a:ext uri="{63B3BB69-23CF-44E3-9099-C40C66FF867C}">
                    <a14:compatExt spid="_x0000_s14801"/>
                  </a:ext>
                  <a:ext uri="{FF2B5EF4-FFF2-40B4-BE49-F238E27FC236}">
                    <a16:creationId xmlns:a16="http://schemas.microsoft.com/office/drawing/2014/main" id="{00000000-0008-0000-0100-0000D1390000}"/>
                  </a:ext>
                </a:extLst>
              </xdr:cNvPr>
              <xdr:cNvSpPr/>
            </xdr:nvSpPr>
            <xdr:spPr bwMode="auto">
              <a:xfrm>
                <a:off x="4105275" y="3390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2" name="Option Button 4562" hidden="1">
                <a:extLst>
                  <a:ext uri="{63B3BB69-23CF-44E3-9099-C40C66FF867C}">
                    <a14:compatExt spid="_x0000_s14802"/>
                  </a:ext>
                  <a:ext uri="{FF2B5EF4-FFF2-40B4-BE49-F238E27FC236}">
                    <a16:creationId xmlns:a16="http://schemas.microsoft.com/office/drawing/2014/main" id="{00000000-0008-0000-0100-0000D2390000}"/>
                  </a:ext>
                </a:extLst>
              </xdr:cNvPr>
              <xdr:cNvSpPr/>
            </xdr:nvSpPr>
            <xdr:spPr bwMode="auto">
              <a:xfrm>
                <a:off x="5467350" y="33813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3" name="Group Box 4563" hidden="1">
                <a:extLst>
                  <a:ext uri="{63B3BB69-23CF-44E3-9099-C40C66FF867C}">
                    <a14:compatExt spid="_x0000_s14803"/>
                  </a:ext>
                  <a:ext uri="{FF2B5EF4-FFF2-40B4-BE49-F238E27FC236}">
                    <a16:creationId xmlns:a16="http://schemas.microsoft.com/office/drawing/2014/main" id="{00000000-0008-0000-0100-0000D3390000}"/>
                  </a:ext>
                </a:extLst>
              </xdr:cNvPr>
              <xdr:cNvSpPr/>
            </xdr:nvSpPr>
            <xdr:spPr bwMode="auto">
              <a:xfrm>
                <a:off x="3895725" y="3343275"/>
                <a:ext cx="2000250"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4563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19</xdr:row>
          <xdr:rowOff>85725</xdr:rowOff>
        </xdr:from>
        <xdr:to>
          <xdr:col>16</xdr:col>
          <xdr:colOff>552450</xdr:colOff>
          <xdr:row>21</xdr:row>
          <xdr:rowOff>66675</xdr:rowOff>
        </xdr:to>
        <xdr:grpSp>
          <xdr:nvGrpSpPr>
            <xdr:cNvPr id="16366" name="グループ化 22">
              <a:extLst>
                <a:ext uri="{FF2B5EF4-FFF2-40B4-BE49-F238E27FC236}">
                  <a16:creationId xmlns:a16="http://schemas.microsoft.com/office/drawing/2014/main" id="{00000000-0008-0000-0100-0000EE3F0000}"/>
                </a:ext>
              </a:extLst>
            </xdr:cNvPr>
            <xdr:cNvGrpSpPr>
              <a:grpSpLocks/>
            </xdr:cNvGrpSpPr>
          </xdr:nvGrpSpPr>
          <xdr:grpSpPr bwMode="auto">
            <a:xfrm>
              <a:off x="6572250" y="3352800"/>
              <a:ext cx="1171575" cy="285750"/>
              <a:chOff x="6572250" y="3352800"/>
              <a:chExt cx="1171575" cy="285750"/>
            </a:xfrm>
          </xdr:grpSpPr>
          <xdr:sp macro="" textlink="">
            <xdr:nvSpPr>
              <xdr:cNvPr id="14804" name="Option Button 4564" hidden="1">
                <a:extLst>
                  <a:ext uri="{63B3BB69-23CF-44E3-9099-C40C66FF867C}">
                    <a14:compatExt spid="_x0000_s14804"/>
                  </a:ext>
                  <a:ext uri="{FF2B5EF4-FFF2-40B4-BE49-F238E27FC236}">
                    <a16:creationId xmlns:a16="http://schemas.microsoft.com/office/drawing/2014/main" id="{00000000-0008-0000-0100-0000D4390000}"/>
                  </a:ext>
                </a:extLst>
              </xdr:cNvPr>
              <xdr:cNvSpPr/>
            </xdr:nvSpPr>
            <xdr:spPr bwMode="auto">
              <a:xfrm>
                <a:off x="6762750" y="3390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5" name="Option Button 4565" hidden="1">
                <a:extLst>
                  <a:ext uri="{63B3BB69-23CF-44E3-9099-C40C66FF867C}">
                    <a14:compatExt spid="_x0000_s14805"/>
                  </a:ext>
                  <a:ext uri="{FF2B5EF4-FFF2-40B4-BE49-F238E27FC236}">
                    <a16:creationId xmlns:a16="http://schemas.microsoft.com/office/drawing/2014/main" id="{00000000-0008-0000-0100-0000D5390000}"/>
                  </a:ext>
                </a:extLst>
              </xdr:cNvPr>
              <xdr:cNvSpPr/>
            </xdr:nvSpPr>
            <xdr:spPr bwMode="auto">
              <a:xfrm>
                <a:off x="7372350" y="3390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6" name="Group Box 4566" hidden="1">
                <a:extLst>
                  <a:ext uri="{63B3BB69-23CF-44E3-9099-C40C66FF867C}">
                    <a14:compatExt spid="_x0000_s14806"/>
                  </a:ext>
                  <a:ext uri="{FF2B5EF4-FFF2-40B4-BE49-F238E27FC236}">
                    <a16:creationId xmlns:a16="http://schemas.microsoft.com/office/drawing/2014/main" id="{00000000-0008-0000-0100-0000D6390000}"/>
                  </a:ext>
                </a:extLst>
              </xdr:cNvPr>
              <xdr:cNvSpPr/>
            </xdr:nvSpPr>
            <xdr:spPr bwMode="auto">
              <a:xfrm>
                <a:off x="6572250" y="3352800"/>
                <a:ext cx="1171575"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4566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20</xdr:row>
          <xdr:rowOff>66675</xdr:rowOff>
        </xdr:from>
        <xdr:to>
          <xdr:col>13</xdr:col>
          <xdr:colOff>619125</xdr:colOff>
          <xdr:row>22</xdr:row>
          <xdr:rowOff>95250</xdr:rowOff>
        </xdr:to>
        <xdr:grpSp>
          <xdr:nvGrpSpPr>
            <xdr:cNvPr id="16367" name="グループ化 23">
              <a:extLst>
                <a:ext uri="{FF2B5EF4-FFF2-40B4-BE49-F238E27FC236}">
                  <a16:creationId xmlns:a16="http://schemas.microsoft.com/office/drawing/2014/main" id="{00000000-0008-0000-0100-0000EF3F0000}"/>
                </a:ext>
              </a:extLst>
            </xdr:cNvPr>
            <xdr:cNvGrpSpPr>
              <a:grpSpLocks/>
            </xdr:cNvGrpSpPr>
          </xdr:nvGrpSpPr>
          <xdr:grpSpPr bwMode="auto">
            <a:xfrm>
              <a:off x="3876675" y="3486150"/>
              <a:ext cx="1990725" cy="333375"/>
              <a:chOff x="3876675" y="3486150"/>
              <a:chExt cx="1990725" cy="333375"/>
            </a:xfrm>
          </xdr:grpSpPr>
          <xdr:sp macro="" textlink="">
            <xdr:nvSpPr>
              <xdr:cNvPr id="14807" name="Option Button 4567" hidden="1">
                <a:extLst>
                  <a:ext uri="{63B3BB69-23CF-44E3-9099-C40C66FF867C}">
                    <a14:compatExt spid="_x0000_s14807"/>
                  </a:ext>
                  <a:ext uri="{FF2B5EF4-FFF2-40B4-BE49-F238E27FC236}">
                    <a16:creationId xmlns:a16="http://schemas.microsoft.com/office/drawing/2014/main" id="{00000000-0008-0000-0100-0000D7390000}"/>
                  </a:ext>
                </a:extLst>
              </xdr:cNvPr>
              <xdr:cNvSpPr/>
            </xdr:nvSpPr>
            <xdr:spPr bwMode="auto">
              <a:xfrm>
                <a:off x="4105275" y="35242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8" name="Option Button 4568" hidden="1">
                <a:extLst>
                  <a:ext uri="{63B3BB69-23CF-44E3-9099-C40C66FF867C}">
                    <a14:compatExt spid="_x0000_s14808"/>
                  </a:ext>
                  <a:ext uri="{FF2B5EF4-FFF2-40B4-BE49-F238E27FC236}">
                    <a16:creationId xmlns:a16="http://schemas.microsoft.com/office/drawing/2014/main" id="{00000000-0008-0000-0100-0000D8390000}"/>
                  </a:ext>
                </a:extLst>
              </xdr:cNvPr>
              <xdr:cNvSpPr/>
            </xdr:nvSpPr>
            <xdr:spPr bwMode="auto">
              <a:xfrm>
                <a:off x="5467350" y="35337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09" name="Group Box 4569" hidden="1">
                <a:extLst>
                  <a:ext uri="{63B3BB69-23CF-44E3-9099-C40C66FF867C}">
                    <a14:compatExt spid="_x0000_s14809"/>
                  </a:ext>
                  <a:ext uri="{FF2B5EF4-FFF2-40B4-BE49-F238E27FC236}">
                    <a16:creationId xmlns:a16="http://schemas.microsoft.com/office/drawing/2014/main" id="{00000000-0008-0000-0100-0000D9390000}"/>
                  </a:ext>
                </a:extLst>
              </xdr:cNvPr>
              <xdr:cNvSpPr/>
            </xdr:nvSpPr>
            <xdr:spPr bwMode="auto">
              <a:xfrm>
                <a:off x="3876675" y="3486150"/>
                <a:ext cx="1990725"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4569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20</xdr:row>
          <xdr:rowOff>85725</xdr:rowOff>
        </xdr:from>
        <xdr:to>
          <xdr:col>16</xdr:col>
          <xdr:colOff>581025</xdr:colOff>
          <xdr:row>22</xdr:row>
          <xdr:rowOff>66675</xdr:rowOff>
        </xdr:to>
        <xdr:grpSp>
          <xdr:nvGrpSpPr>
            <xdr:cNvPr id="16368" name="グループ化 24">
              <a:extLst>
                <a:ext uri="{FF2B5EF4-FFF2-40B4-BE49-F238E27FC236}">
                  <a16:creationId xmlns:a16="http://schemas.microsoft.com/office/drawing/2014/main" id="{00000000-0008-0000-0100-0000F03F0000}"/>
                </a:ext>
              </a:extLst>
            </xdr:cNvPr>
            <xdr:cNvGrpSpPr>
              <a:grpSpLocks/>
            </xdr:cNvGrpSpPr>
          </xdr:nvGrpSpPr>
          <xdr:grpSpPr bwMode="auto">
            <a:xfrm>
              <a:off x="6562725" y="3505200"/>
              <a:ext cx="1209675" cy="285750"/>
              <a:chOff x="6562725" y="3505200"/>
              <a:chExt cx="1209675" cy="285750"/>
            </a:xfrm>
          </xdr:grpSpPr>
          <xdr:sp macro="" textlink="">
            <xdr:nvSpPr>
              <xdr:cNvPr id="14810" name="Option Button 4570" hidden="1">
                <a:extLst>
                  <a:ext uri="{63B3BB69-23CF-44E3-9099-C40C66FF867C}">
                    <a14:compatExt spid="_x0000_s14810"/>
                  </a:ext>
                  <a:ext uri="{FF2B5EF4-FFF2-40B4-BE49-F238E27FC236}">
                    <a16:creationId xmlns:a16="http://schemas.microsoft.com/office/drawing/2014/main" id="{00000000-0008-0000-0100-0000DA390000}"/>
                  </a:ext>
                </a:extLst>
              </xdr:cNvPr>
              <xdr:cNvSpPr/>
            </xdr:nvSpPr>
            <xdr:spPr bwMode="auto">
              <a:xfrm>
                <a:off x="6762750" y="3543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1" name="Option Button 4571" hidden="1">
                <a:extLst>
                  <a:ext uri="{63B3BB69-23CF-44E3-9099-C40C66FF867C}">
                    <a14:compatExt spid="_x0000_s14811"/>
                  </a:ext>
                  <a:ext uri="{FF2B5EF4-FFF2-40B4-BE49-F238E27FC236}">
                    <a16:creationId xmlns:a16="http://schemas.microsoft.com/office/drawing/2014/main" id="{00000000-0008-0000-0100-0000DB390000}"/>
                  </a:ext>
                </a:extLst>
              </xdr:cNvPr>
              <xdr:cNvSpPr/>
            </xdr:nvSpPr>
            <xdr:spPr bwMode="auto">
              <a:xfrm>
                <a:off x="7372350" y="3543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2" name="Group Box 4572" hidden="1">
                <a:extLst>
                  <a:ext uri="{63B3BB69-23CF-44E3-9099-C40C66FF867C}">
                    <a14:compatExt spid="_x0000_s14812"/>
                  </a:ext>
                  <a:ext uri="{FF2B5EF4-FFF2-40B4-BE49-F238E27FC236}">
                    <a16:creationId xmlns:a16="http://schemas.microsoft.com/office/drawing/2014/main" id="{00000000-0008-0000-0100-0000DC390000}"/>
                  </a:ext>
                </a:extLst>
              </xdr:cNvPr>
              <xdr:cNvSpPr/>
            </xdr:nvSpPr>
            <xdr:spPr bwMode="auto">
              <a:xfrm>
                <a:off x="6562725" y="3505200"/>
                <a:ext cx="1209675"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4572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21</xdr:row>
          <xdr:rowOff>66675</xdr:rowOff>
        </xdr:from>
        <xdr:to>
          <xdr:col>13</xdr:col>
          <xdr:colOff>638175</xdr:colOff>
          <xdr:row>23</xdr:row>
          <xdr:rowOff>66675</xdr:rowOff>
        </xdr:to>
        <xdr:grpSp>
          <xdr:nvGrpSpPr>
            <xdr:cNvPr id="16369" name="グループ化 25">
              <a:extLst>
                <a:ext uri="{FF2B5EF4-FFF2-40B4-BE49-F238E27FC236}">
                  <a16:creationId xmlns:a16="http://schemas.microsoft.com/office/drawing/2014/main" id="{00000000-0008-0000-0100-0000F13F0000}"/>
                </a:ext>
              </a:extLst>
            </xdr:cNvPr>
            <xdr:cNvGrpSpPr>
              <a:grpSpLocks/>
            </xdr:cNvGrpSpPr>
          </xdr:nvGrpSpPr>
          <xdr:grpSpPr bwMode="auto">
            <a:xfrm>
              <a:off x="3905250" y="3638550"/>
              <a:ext cx="1981200" cy="304800"/>
              <a:chOff x="3905250" y="3638550"/>
              <a:chExt cx="1981200" cy="304800"/>
            </a:xfrm>
          </xdr:grpSpPr>
          <xdr:sp macro="" textlink="">
            <xdr:nvSpPr>
              <xdr:cNvPr id="14813" name="Option Button 4573" hidden="1">
                <a:extLst>
                  <a:ext uri="{63B3BB69-23CF-44E3-9099-C40C66FF867C}">
                    <a14:compatExt spid="_x0000_s14813"/>
                  </a:ext>
                  <a:ext uri="{FF2B5EF4-FFF2-40B4-BE49-F238E27FC236}">
                    <a16:creationId xmlns:a16="http://schemas.microsoft.com/office/drawing/2014/main" id="{00000000-0008-0000-0100-0000DD390000}"/>
                  </a:ext>
                </a:extLst>
              </xdr:cNvPr>
              <xdr:cNvSpPr/>
            </xdr:nvSpPr>
            <xdr:spPr bwMode="auto">
              <a:xfrm>
                <a:off x="4105275" y="3695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4" name="Option Button 4574" hidden="1">
                <a:extLst>
                  <a:ext uri="{63B3BB69-23CF-44E3-9099-C40C66FF867C}">
                    <a14:compatExt spid="_x0000_s14814"/>
                  </a:ext>
                  <a:ext uri="{FF2B5EF4-FFF2-40B4-BE49-F238E27FC236}">
                    <a16:creationId xmlns:a16="http://schemas.microsoft.com/office/drawing/2014/main" id="{00000000-0008-0000-0100-0000DE390000}"/>
                  </a:ext>
                </a:extLst>
              </xdr:cNvPr>
              <xdr:cNvSpPr/>
            </xdr:nvSpPr>
            <xdr:spPr bwMode="auto">
              <a:xfrm>
                <a:off x="5467350" y="36861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5" name="Group Box 4575" hidden="1">
                <a:extLst>
                  <a:ext uri="{63B3BB69-23CF-44E3-9099-C40C66FF867C}">
                    <a14:compatExt spid="_x0000_s14815"/>
                  </a:ext>
                  <a:ext uri="{FF2B5EF4-FFF2-40B4-BE49-F238E27FC236}">
                    <a16:creationId xmlns:a16="http://schemas.microsoft.com/office/drawing/2014/main" id="{00000000-0008-0000-0100-0000DF390000}"/>
                  </a:ext>
                </a:extLst>
              </xdr:cNvPr>
              <xdr:cNvSpPr/>
            </xdr:nvSpPr>
            <xdr:spPr bwMode="auto">
              <a:xfrm>
                <a:off x="3905250" y="3638550"/>
                <a:ext cx="198120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22</xdr:row>
          <xdr:rowOff>95250</xdr:rowOff>
        </xdr:from>
        <xdr:to>
          <xdr:col>13</xdr:col>
          <xdr:colOff>628650</xdr:colOff>
          <xdr:row>24</xdr:row>
          <xdr:rowOff>76200</xdr:rowOff>
        </xdr:to>
        <xdr:grpSp>
          <xdr:nvGrpSpPr>
            <xdr:cNvPr id="16370" name="グループ化 26">
              <a:extLst>
                <a:ext uri="{FF2B5EF4-FFF2-40B4-BE49-F238E27FC236}">
                  <a16:creationId xmlns:a16="http://schemas.microsoft.com/office/drawing/2014/main" id="{00000000-0008-0000-0100-0000F23F0000}"/>
                </a:ext>
              </a:extLst>
            </xdr:cNvPr>
            <xdr:cNvGrpSpPr>
              <a:grpSpLocks/>
            </xdr:cNvGrpSpPr>
          </xdr:nvGrpSpPr>
          <xdr:grpSpPr bwMode="auto">
            <a:xfrm>
              <a:off x="3886200" y="3819525"/>
              <a:ext cx="1990725" cy="285750"/>
              <a:chOff x="3886200" y="3819525"/>
              <a:chExt cx="1990725" cy="285750"/>
            </a:xfrm>
          </xdr:grpSpPr>
          <xdr:sp macro="" textlink="">
            <xdr:nvSpPr>
              <xdr:cNvPr id="14816" name="Option Button 4576" hidden="1">
                <a:extLst>
                  <a:ext uri="{63B3BB69-23CF-44E3-9099-C40C66FF867C}">
                    <a14:compatExt spid="_x0000_s14816"/>
                  </a:ext>
                  <a:ext uri="{FF2B5EF4-FFF2-40B4-BE49-F238E27FC236}">
                    <a16:creationId xmlns:a16="http://schemas.microsoft.com/office/drawing/2014/main" id="{00000000-0008-0000-0100-0000E0390000}"/>
                  </a:ext>
                </a:extLst>
              </xdr:cNvPr>
              <xdr:cNvSpPr/>
            </xdr:nvSpPr>
            <xdr:spPr bwMode="auto">
              <a:xfrm>
                <a:off x="4105275" y="3848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7" name="Option Button 4577" hidden="1">
                <a:extLst>
                  <a:ext uri="{63B3BB69-23CF-44E3-9099-C40C66FF867C}">
                    <a14:compatExt spid="_x0000_s14817"/>
                  </a:ext>
                  <a:ext uri="{FF2B5EF4-FFF2-40B4-BE49-F238E27FC236}">
                    <a16:creationId xmlns:a16="http://schemas.microsoft.com/office/drawing/2014/main" id="{00000000-0008-0000-0100-0000E1390000}"/>
                  </a:ext>
                </a:extLst>
              </xdr:cNvPr>
              <xdr:cNvSpPr/>
            </xdr:nvSpPr>
            <xdr:spPr bwMode="auto">
              <a:xfrm>
                <a:off x="5467350" y="3848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18" name="Group Box 4578" hidden="1">
                <a:extLst>
                  <a:ext uri="{63B3BB69-23CF-44E3-9099-C40C66FF867C}">
                    <a14:compatExt spid="_x0000_s14818"/>
                  </a:ext>
                  <a:ext uri="{FF2B5EF4-FFF2-40B4-BE49-F238E27FC236}">
                    <a16:creationId xmlns:a16="http://schemas.microsoft.com/office/drawing/2014/main" id="{00000000-0008-0000-0100-0000E2390000}"/>
                  </a:ext>
                </a:extLst>
              </xdr:cNvPr>
              <xdr:cNvSpPr/>
            </xdr:nvSpPr>
            <xdr:spPr bwMode="auto">
              <a:xfrm>
                <a:off x="3886200" y="3819525"/>
                <a:ext cx="1990725"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4578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xdr:row>
          <xdr:rowOff>66675</xdr:rowOff>
        </xdr:from>
        <xdr:to>
          <xdr:col>13</xdr:col>
          <xdr:colOff>628650</xdr:colOff>
          <xdr:row>25</xdr:row>
          <xdr:rowOff>85725</xdr:rowOff>
        </xdr:to>
        <xdr:grpSp>
          <xdr:nvGrpSpPr>
            <xdr:cNvPr id="16371" name="グループ化 27">
              <a:extLst>
                <a:ext uri="{FF2B5EF4-FFF2-40B4-BE49-F238E27FC236}">
                  <a16:creationId xmlns:a16="http://schemas.microsoft.com/office/drawing/2014/main" id="{00000000-0008-0000-0100-0000F33F0000}"/>
                </a:ext>
              </a:extLst>
            </xdr:cNvPr>
            <xdr:cNvGrpSpPr>
              <a:grpSpLocks/>
            </xdr:cNvGrpSpPr>
          </xdr:nvGrpSpPr>
          <xdr:grpSpPr bwMode="auto">
            <a:xfrm>
              <a:off x="3895725" y="3943350"/>
              <a:ext cx="1981200" cy="323850"/>
              <a:chOff x="3895725" y="3943350"/>
              <a:chExt cx="1981200" cy="323850"/>
            </a:xfrm>
          </xdr:grpSpPr>
          <xdr:sp macro="" textlink="">
            <xdr:nvSpPr>
              <xdr:cNvPr id="14819" name="Option Button 4579" hidden="1">
                <a:extLst>
                  <a:ext uri="{63B3BB69-23CF-44E3-9099-C40C66FF867C}">
                    <a14:compatExt spid="_x0000_s14819"/>
                  </a:ext>
                  <a:ext uri="{FF2B5EF4-FFF2-40B4-BE49-F238E27FC236}">
                    <a16:creationId xmlns:a16="http://schemas.microsoft.com/office/drawing/2014/main" id="{00000000-0008-0000-0100-0000E3390000}"/>
                  </a:ext>
                </a:extLst>
              </xdr:cNvPr>
              <xdr:cNvSpPr/>
            </xdr:nvSpPr>
            <xdr:spPr bwMode="auto">
              <a:xfrm>
                <a:off x="4105275" y="4000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0" name="Option Button 4580" hidden="1">
                <a:extLst>
                  <a:ext uri="{63B3BB69-23CF-44E3-9099-C40C66FF867C}">
                    <a14:compatExt spid="_x0000_s14820"/>
                  </a:ext>
                  <a:ext uri="{FF2B5EF4-FFF2-40B4-BE49-F238E27FC236}">
                    <a16:creationId xmlns:a16="http://schemas.microsoft.com/office/drawing/2014/main" id="{00000000-0008-0000-0100-0000E4390000}"/>
                  </a:ext>
                </a:extLst>
              </xdr:cNvPr>
              <xdr:cNvSpPr/>
            </xdr:nvSpPr>
            <xdr:spPr bwMode="auto">
              <a:xfrm>
                <a:off x="5467350" y="4000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1" name="Group Box 4581" hidden="1">
                <a:extLst>
                  <a:ext uri="{63B3BB69-23CF-44E3-9099-C40C66FF867C}">
                    <a14:compatExt spid="_x0000_s14821"/>
                  </a:ext>
                  <a:ext uri="{FF2B5EF4-FFF2-40B4-BE49-F238E27FC236}">
                    <a16:creationId xmlns:a16="http://schemas.microsoft.com/office/drawing/2014/main" id="{00000000-0008-0000-0100-0000E5390000}"/>
                  </a:ext>
                </a:extLst>
              </xdr:cNvPr>
              <xdr:cNvSpPr/>
            </xdr:nvSpPr>
            <xdr:spPr bwMode="auto">
              <a:xfrm>
                <a:off x="3895725" y="3943350"/>
                <a:ext cx="198120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4581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24</xdr:row>
          <xdr:rowOff>104775</xdr:rowOff>
        </xdr:from>
        <xdr:to>
          <xdr:col>13</xdr:col>
          <xdr:colOff>609600</xdr:colOff>
          <xdr:row>26</xdr:row>
          <xdr:rowOff>85725</xdr:rowOff>
        </xdr:to>
        <xdr:grpSp>
          <xdr:nvGrpSpPr>
            <xdr:cNvPr id="16372" name="グループ化 28">
              <a:extLst>
                <a:ext uri="{FF2B5EF4-FFF2-40B4-BE49-F238E27FC236}">
                  <a16:creationId xmlns:a16="http://schemas.microsoft.com/office/drawing/2014/main" id="{00000000-0008-0000-0100-0000F43F0000}"/>
                </a:ext>
              </a:extLst>
            </xdr:cNvPr>
            <xdr:cNvGrpSpPr>
              <a:grpSpLocks/>
            </xdr:cNvGrpSpPr>
          </xdr:nvGrpSpPr>
          <xdr:grpSpPr bwMode="auto">
            <a:xfrm>
              <a:off x="3905250" y="4133850"/>
              <a:ext cx="1952625" cy="285750"/>
              <a:chOff x="3905250" y="4133850"/>
              <a:chExt cx="1952625" cy="285750"/>
            </a:xfrm>
          </xdr:grpSpPr>
          <xdr:sp macro="" textlink="">
            <xdr:nvSpPr>
              <xdr:cNvPr id="14822" name="Option Button 4582" hidden="1">
                <a:extLst>
                  <a:ext uri="{63B3BB69-23CF-44E3-9099-C40C66FF867C}">
                    <a14:compatExt spid="_x0000_s14822"/>
                  </a:ext>
                  <a:ext uri="{FF2B5EF4-FFF2-40B4-BE49-F238E27FC236}">
                    <a16:creationId xmlns:a16="http://schemas.microsoft.com/office/drawing/2014/main" id="{00000000-0008-0000-0100-0000E6390000}"/>
                  </a:ext>
                </a:extLst>
              </xdr:cNvPr>
              <xdr:cNvSpPr/>
            </xdr:nvSpPr>
            <xdr:spPr bwMode="auto">
              <a:xfrm>
                <a:off x="4105275" y="4152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3" name="Option Button 4583" hidden="1">
                <a:extLst>
                  <a:ext uri="{63B3BB69-23CF-44E3-9099-C40C66FF867C}">
                    <a14:compatExt spid="_x0000_s14823"/>
                  </a:ext>
                  <a:ext uri="{FF2B5EF4-FFF2-40B4-BE49-F238E27FC236}">
                    <a16:creationId xmlns:a16="http://schemas.microsoft.com/office/drawing/2014/main" id="{00000000-0008-0000-0100-0000E7390000}"/>
                  </a:ext>
                </a:extLst>
              </xdr:cNvPr>
              <xdr:cNvSpPr/>
            </xdr:nvSpPr>
            <xdr:spPr bwMode="auto">
              <a:xfrm>
                <a:off x="5476875" y="4152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4" name="Group Box 4584" hidden="1">
                <a:extLst>
                  <a:ext uri="{63B3BB69-23CF-44E3-9099-C40C66FF867C}">
                    <a14:compatExt spid="_x0000_s14824"/>
                  </a:ext>
                  <a:ext uri="{FF2B5EF4-FFF2-40B4-BE49-F238E27FC236}">
                    <a16:creationId xmlns:a16="http://schemas.microsoft.com/office/drawing/2014/main" id="{00000000-0008-0000-0100-0000E8390000}"/>
                  </a:ext>
                </a:extLst>
              </xdr:cNvPr>
              <xdr:cNvSpPr/>
            </xdr:nvSpPr>
            <xdr:spPr bwMode="auto">
              <a:xfrm>
                <a:off x="3905250" y="4133850"/>
                <a:ext cx="1952625"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4584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25</xdr:row>
          <xdr:rowOff>104775</xdr:rowOff>
        </xdr:from>
        <xdr:to>
          <xdr:col>13</xdr:col>
          <xdr:colOff>647700</xdr:colOff>
          <xdr:row>27</xdr:row>
          <xdr:rowOff>95250</xdr:rowOff>
        </xdr:to>
        <xdr:grpSp>
          <xdr:nvGrpSpPr>
            <xdr:cNvPr id="16373" name="グループ化 29">
              <a:extLst>
                <a:ext uri="{FF2B5EF4-FFF2-40B4-BE49-F238E27FC236}">
                  <a16:creationId xmlns:a16="http://schemas.microsoft.com/office/drawing/2014/main" id="{00000000-0008-0000-0100-0000F53F0000}"/>
                </a:ext>
              </a:extLst>
            </xdr:cNvPr>
            <xdr:cNvGrpSpPr>
              <a:grpSpLocks/>
            </xdr:cNvGrpSpPr>
          </xdr:nvGrpSpPr>
          <xdr:grpSpPr bwMode="auto">
            <a:xfrm>
              <a:off x="3895725" y="4286250"/>
              <a:ext cx="2000250" cy="295275"/>
              <a:chOff x="3895725" y="4286250"/>
              <a:chExt cx="2000250" cy="295275"/>
            </a:xfrm>
          </xdr:grpSpPr>
          <xdr:sp macro="" textlink="">
            <xdr:nvSpPr>
              <xdr:cNvPr id="14825" name="Option Button 4585" hidden="1">
                <a:extLst>
                  <a:ext uri="{63B3BB69-23CF-44E3-9099-C40C66FF867C}">
                    <a14:compatExt spid="_x0000_s14825"/>
                  </a:ext>
                  <a:ext uri="{FF2B5EF4-FFF2-40B4-BE49-F238E27FC236}">
                    <a16:creationId xmlns:a16="http://schemas.microsoft.com/office/drawing/2014/main" id="{00000000-0008-0000-0100-0000E9390000}"/>
                  </a:ext>
                </a:extLst>
              </xdr:cNvPr>
              <xdr:cNvSpPr/>
            </xdr:nvSpPr>
            <xdr:spPr bwMode="auto">
              <a:xfrm>
                <a:off x="4105275" y="4305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6" name="Option Button 4586" hidden="1">
                <a:extLst>
                  <a:ext uri="{63B3BB69-23CF-44E3-9099-C40C66FF867C}">
                    <a14:compatExt spid="_x0000_s14826"/>
                  </a:ext>
                  <a:ext uri="{FF2B5EF4-FFF2-40B4-BE49-F238E27FC236}">
                    <a16:creationId xmlns:a16="http://schemas.microsoft.com/office/drawing/2014/main" id="{00000000-0008-0000-0100-0000EA390000}"/>
                  </a:ext>
                </a:extLst>
              </xdr:cNvPr>
              <xdr:cNvSpPr/>
            </xdr:nvSpPr>
            <xdr:spPr bwMode="auto">
              <a:xfrm>
                <a:off x="5467350" y="4305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7" name="Group Box 4587" hidden="1">
                <a:extLst>
                  <a:ext uri="{63B3BB69-23CF-44E3-9099-C40C66FF867C}">
                    <a14:compatExt spid="_x0000_s14827"/>
                  </a:ext>
                  <a:ext uri="{FF2B5EF4-FFF2-40B4-BE49-F238E27FC236}">
                    <a16:creationId xmlns:a16="http://schemas.microsoft.com/office/drawing/2014/main" id="{00000000-0008-0000-0100-0000EB390000}"/>
                  </a:ext>
                </a:extLst>
              </xdr:cNvPr>
              <xdr:cNvSpPr/>
            </xdr:nvSpPr>
            <xdr:spPr bwMode="auto">
              <a:xfrm>
                <a:off x="3895725" y="4286250"/>
                <a:ext cx="200025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4587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26</xdr:row>
          <xdr:rowOff>66675</xdr:rowOff>
        </xdr:from>
        <xdr:to>
          <xdr:col>14</xdr:col>
          <xdr:colOff>9525</xdr:colOff>
          <xdr:row>28</xdr:row>
          <xdr:rowOff>66675</xdr:rowOff>
        </xdr:to>
        <xdr:grpSp>
          <xdr:nvGrpSpPr>
            <xdr:cNvPr id="16374" name="グループ化 30">
              <a:extLst>
                <a:ext uri="{FF2B5EF4-FFF2-40B4-BE49-F238E27FC236}">
                  <a16:creationId xmlns:a16="http://schemas.microsoft.com/office/drawing/2014/main" id="{00000000-0008-0000-0100-0000F63F0000}"/>
                </a:ext>
              </a:extLst>
            </xdr:cNvPr>
            <xdr:cNvGrpSpPr>
              <a:grpSpLocks/>
            </xdr:cNvGrpSpPr>
          </xdr:nvGrpSpPr>
          <xdr:grpSpPr bwMode="auto">
            <a:xfrm>
              <a:off x="3905250" y="4400550"/>
              <a:ext cx="2009775" cy="304800"/>
              <a:chOff x="3905250" y="4400550"/>
              <a:chExt cx="2009775" cy="304800"/>
            </a:xfrm>
          </xdr:grpSpPr>
          <xdr:sp macro="" textlink="">
            <xdr:nvSpPr>
              <xdr:cNvPr id="14828" name="Option Button 4588" hidden="1">
                <a:extLst>
                  <a:ext uri="{63B3BB69-23CF-44E3-9099-C40C66FF867C}">
                    <a14:compatExt spid="_x0000_s14828"/>
                  </a:ext>
                  <a:ext uri="{FF2B5EF4-FFF2-40B4-BE49-F238E27FC236}">
                    <a16:creationId xmlns:a16="http://schemas.microsoft.com/office/drawing/2014/main" id="{00000000-0008-0000-0100-0000EC390000}"/>
                  </a:ext>
                </a:extLst>
              </xdr:cNvPr>
              <xdr:cNvSpPr/>
            </xdr:nvSpPr>
            <xdr:spPr bwMode="auto">
              <a:xfrm>
                <a:off x="4105275" y="4457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29" name="Option Button 4589" hidden="1">
                <a:extLst>
                  <a:ext uri="{63B3BB69-23CF-44E3-9099-C40C66FF867C}">
                    <a14:compatExt spid="_x0000_s14829"/>
                  </a:ext>
                  <a:ext uri="{FF2B5EF4-FFF2-40B4-BE49-F238E27FC236}">
                    <a16:creationId xmlns:a16="http://schemas.microsoft.com/office/drawing/2014/main" id="{00000000-0008-0000-0100-0000ED390000}"/>
                  </a:ext>
                </a:extLst>
              </xdr:cNvPr>
              <xdr:cNvSpPr/>
            </xdr:nvSpPr>
            <xdr:spPr bwMode="auto">
              <a:xfrm>
                <a:off x="5467350" y="4457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30" name="Group Box 4590" hidden="1">
                <a:extLst>
                  <a:ext uri="{63B3BB69-23CF-44E3-9099-C40C66FF867C}">
                    <a14:compatExt spid="_x0000_s14830"/>
                  </a:ext>
                  <a:ext uri="{FF2B5EF4-FFF2-40B4-BE49-F238E27FC236}">
                    <a16:creationId xmlns:a16="http://schemas.microsoft.com/office/drawing/2014/main" id="{00000000-0008-0000-0100-0000EE390000}"/>
                  </a:ext>
                </a:extLst>
              </xdr:cNvPr>
              <xdr:cNvSpPr/>
            </xdr:nvSpPr>
            <xdr:spPr bwMode="auto">
              <a:xfrm>
                <a:off x="3905250" y="4400550"/>
                <a:ext cx="2009775"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4590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27</xdr:row>
          <xdr:rowOff>76200</xdr:rowOff>
        </xdr:from>
        <xdr:to>
          <xdr:col>13</xdr:col>
          <xdr:colOff>619125</xdr:colOff>
          <xdr:row>29</xdr:row>
          <xdr:rowOff>66675</xdr:rowOff>
        </xdr:to>
        <xdr:grpSp>
          <xdr:nvGrpSpPr>
            <xdr:cNvPr id="16375" name="グループ化 31">
              <a:extLst>
                <a:ext uri="{FF2B5EF4-FFF2-40B4-BE49-F238E27FC236}">
                  <a16:creationId xmlns:a16="http://schemas.microsoft.com/office/drawing/2014/main" id="{00000000-0008-0000-0100-0000F73F0000}"/>
                </a:ext>
              </a:extLst>
            </xdr:cNvPr>
            <xdr:cNvGrpSpPr>
              <a:grpSpLocks/>
            </xdr:cNvGrpSpPr>
          </xdr:nvGrpSpPr>
          <xdr:grpSpPr bwMode="auto">
            <a:xfrm>
              <a:off x="3905250" y="4562475"/>
              <a:ext cx="1962150" cy="295275"/>
              <a:chOff x="3905250" y="4562475"/>
              <a:chExt cx="1962150" cy="295275"/>
            </a:xfrm>
          </xdr:grpSpPr>
          <xdr:sp macro="" textlink="">
            <xdr:nvSpPr>
              <xdr:cNvPr id="14883" name="Option Button 4643" hidden="1">
                <a:extLst>
                  <a:ext uri="{63B3BB69-23CF-44E3-9099-C40C66FF867C}">
                    <a14:compatExt spid="_x0000_s14883"/>
                  </a:ext>
                  <a:ext uri="{FF2B5EF4-FFF2-40B4-BE49-F238E27FC236}">
                    <a16:creationId xmlns:a16="http://schemas.microsoft.com/office/drawing/2014/main" id="{00000000-0008-0000-0100-0000233A0000}"/>
                  </a:ext>
                </a:extLst>
              </xdr:cNvPr>
              <xdr:cNvSpPr/>
            </xdr:nvSpPr>
            <xdr:spPr bwMode="auto">
              <a:xfrm>
                <a:off x="4105275" y="4610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84" name="Option Button 4644" hidden="1">
                <a:extLst>
                  <a:ext uri="{63B3BB69-23CF-44E3-9099-C40C66FF867C}">
                    <a14:compatExt spid="_x0000_s14884"/>
                  </a:ext>
                  <a:ext uri="{FF2B5EF4-FFF2-40B4-BE49-F238E27FC236}">
                    <a16:creationId xmlns:a16="http://schemas.microsoft.com/office/drawing/2014/main" id="{00000000-0008-0000-0100-0000243A0000}"/>
                  </a:ext>
                </a:extLst>
              </xdr:cNvPr>
              <xdr:cNvSpPr/>
            </xdr:nvSpPr>
            <xdr:spPr bwMode="auto">
              <a:xfrm>
                <a:off x="5467350" y="4610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85" name="Group Box 4645" hidden="1">
                <a:extLst>
                  <a:ext uri="{63B3BB69-23CF-44E3-9099-C40C66FF867C}">
                    <a14:compatExt spid="_x0000_s14885"/>
                  </a:ext>
                  <a:ext uri="{FF2B5EF4-FFF2-40B4-BE49-F238E27FC236}">
                    <a16:creationId xmlns:a16="http://schemas.microsoft.com/office/drawing/2014/main" id="{00000000-0008-0000-0100-0000253A0000}"/>
                  </a:ext>
                </a:extLst>
              </xdr:cNvPr>
              <xdr:cNvSpPr/>
            </xdr:nvSpPr>
            <xdr:spPr bwMode="auto">
              <a:xfrm>
                <a:off x="3905250" y="4562475"/>
                <a:ext cx="196215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4645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xdr:row>
          <xdr:rowOff>95250</xdr:rowOff>
        </xdr:from>
        <xdr:to>
          <xdr:col>13</xdr:col>
          <xdr:colOff>647700</xdr:colOff>
          <xdr:row>30</xdr:row>
          <xdr:rowOff>85725</xdr:rowOff>
        </xdr:to>
        <xdr:grpSp>
          <xdr:nvGrpSpPr>
            <xdr:cNvPr id="16376" name="グループ化 32">
              <a:extLst>
                <a:ext uri="{FF2B5EF4-FFF2-40B4-BE49-F238E27FC236}">
                  <a16:creationId xmlns:a16="http://schemas.microsoft.com/office/drawing/2014/main" id="{00000000-0008-0000-0100-0000F83F0000}"/>
                </a:ext>
              </a:extLst>
            </xdr:cNvPr>
            <xdr:cNvGrpSpPr>
              <a:grpSpLocks/>
            </xdr:cNvGrpSpPr>
          </xdr:nvGrpSpPr>
          <xdr:grpSpPr bwMode="auto">
            <a:xfrm>
              <a:off x="3895725" y="4733925"/>
              <a:ext cx="2000250" cy="295275"/>
              <a:chOff x="3895725" y="4733925"/>
              <a:chExt cx="2000250" cy="295275"/>
            </a:xfrm>
          </xdr:grpSpPr>
          <xdr:sp macro="" textlink="">
            <xdr:nvSpPr>
              <xdr:cNvPr id="14886" name="Option Button 4646" hidden="1">
                <a:extLst>
                  <a:ext uri="{63B3BB69-23CF-44E3-9099-C40C66FF867C}">
                    <a14:compatExt spid="_x0000_s14886"/>
                  </a:ext>
                  <a:ext uri="{FF2B5EF4-FFF2-40B4-BE49-F238E27FC236}">
                    <a16:creationId xmlns:a16="http://schemas.microsoft.com/office/drawing/2014/main" id="{00000000-0008-0000-0100-0000263A0000}"/>
                  </a:ext>
                </a:extLst>
              </xdr:cNvPr>
              <xdr:cNvSpPr/>
            </xdr:nvSpPr>
            <xdr:spPr bwMode="auto">
              <a:xfrm>
                <a:off x="4105275" y="4762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87" name="Option Button 4647" hidden="1">
                <a:extLst>
                  <a:ext uri="{63B3BB69-23CF-44E3-9099-C40C66FF867C}">
                    <a14:compatExt spid="_x0000_s14887"/>
                  </a:ext>
                  <a:ext uri="{FF2B5EF4-FFF2-40B4-BE49-F238E27FC236}">
                    <a16:creationId xmlns:a16="http://schemas.microsoft.com/office/drawing/2014/main" id="{00000000-0008-0000-0100-0000273A0000}"/>
                  </a:ext>
                </a:extLst>
              </xdr:cNvPr>
              <xdr:cNvSpPr/>
            </xdr:nvSpPr>
            <xdr:spPr bwMode="auto">
              <a:xfrm>
                <a:off x="5467350" y="47625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88" name="Group Box 4648" hidden="1">
                <a:extLst>
                  <a:ext uri="{63B3BB69-23CF-44E3-9099-C40C66FF867C}">
                    <a14:compatExt spid="_x0000_s14888"/>
                  </a:ext>
                  <a:ext uri="{FF2B5EF4-FFF2-40B4-BE49-F238E27FC236}">
                    <a16:creationId xmlns:a16="http://schemas.microsoft.com/office/drawing/2014/main" id="{00000000-0008-0000-0100-0000283A0000}"/>
                  </a:ext>
                </a:extLst>
              </xdr:cNvPr>
              <xdr:cNvSpPr/>
            </xdr:nvSpPr>
            <xdr:spPr bwMode="auto">
              <a:xfrm>
                <a:off x="3895725" y="4733925"/>
                <a:ext cx="2000250"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4648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66675</xdr:rowOff>
        </xdr:from>
        <xdr:to>
          <xdr:col>13</xdr:col>
          <xdr:colOff>628650</xdr:colOff>
          <xdr:row>31</xdr:row>
          <xdr:rowOff>85725</xdr:rowOff>
        </xdr:to>
        <xdr:grpSp>
          <xdr:nvGrpSpPr>
            <xdr:cNvPr id="16377" name="グループ化 33">
              <a:extLst>
                <a:ext uri="{FF2B5EF4-FFF2-40B4-BE49-F238E27FC236}">
                  <a16:creationId xmlns:a16="http://schemas.microsoft.com/office/drawing/2014/main" id="{00000000-0008-0000-0100-0000F93F0000}"/>
                </a:ext>
              </a:extLst>
            </xdr:cNvPr>
            <xdr:cNvGrpSpPr>
              <a:grpSpLocks/>
            </xdr:cNvGrpSpPr>
          </xdr:nvGrpSpPr>
          <xdr:grpSpPr bwMode="auto">
            <a:xfrm>
              <a:off x="3876675" y="4857750"/>
              <a:ext cx="2000250" cy="323850"/>
              <a:chOff x="3876675" y="4857750"/>
              <a:chExt cx="2000250" cy="323850"/>
            </a:xfrm>
          </xdr:grpSpPr>
          <xdr:sp macro="" textlink="">
            <xdr:nvSpPr>
              <xdr:cNvPr id="14889" name="Option Button 4649" hidden="1">
                <a:extLst>
                  <a:ext uri="{63B3BB69-23CF-44E3-9099-C40C66FF867C}">
                    <a14:compatExt spid="_x0000_s14889"/>
                  </a:ext>
                  <a:ext uri="{FF2B5EF4-FFF2-40B4-BE49-F238E27FC236}">
                    <a16:creationId xmlns:a16="http://schemas.microsoft.com/office/drawing/2014/main" id="{00000000-0008-0000-0100-0000293A0000}"/>
                  </a:ext>
                </a:extLst>
              </xdr:cNvPr>
              <xdr:cNvSpPr/>
            </xdr:nvSpPr>
            <xdr:spPr bwMode="auto">
              <a:xfrm>
                <a:off x="4105275" y="4914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0" name="Option Button 4650" hidden="1">
                <a:extLst>
                  <a:ext uri="{63B3BB69-23CF-44E3-9099-C40C66FF867C}">
                    <a14:compatExt spid="_x0000_s14890"/>
                  </a:ext>
                  <a:ext uri="{FF2B5EF4-FFF2-40B4-BE49-F238E27FC236}">
                    <a16:creationId xmlns:a16="http://schemas.microsoft.com/office/drawing/2014/main" id="{00000000-0008-0000-0100-00002A3A0000}"/>
                  </a:ext>
                </a:extLst>
              </xdr:cNvPr>
              <xdr:cNvSpPr/>
            </xdr:nvSpPr>
            <xdr:spPr bwMode="auto">
              <a:xfrm>
                <a:off x="5467350" y="49149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1" name="Group Box 4651" hidden="1">
                <a:extLst>
                  <a:ext uri="{63B3BB69-23CF-44E3-9099-C40C66FF867C}">
                    <a14:compatExt spid="_x0000_s14891"/>
                  </a:ext>
                  <a:ext uri="{FF2B5EF4-FFF2-40B4-BE49-F238E27FC236}">
                    <a16:creationId xmlns:a16="http://schemas.microsoft.com/office/drawing/2014/main" id="{00000000-0008-0000-0100-00002B3A0000}"/>
                  </a:ext>
                </a:extLst>
              </xdr:cNvPr>
              <xdr:cNvSpPr/>
            </xdr:nvSpPr>
            <xdr:spPr bwMode="auto">
              <a:xfrm>
                <a:off x="3876675" y="4857750"/>
                <a:ext cx="200025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30</xdr:row>
          <xdr:rowOff>85725</xdr:rowOff>
        </xdr:from>
        <xdr:to>
          <xdr:col>13</xdr:col>
          <xdr:colOff>600075</xdr:colOff>
          <xdr:row>32</xdr:row>
          <xdr:rowOff>76200</xdr:rowOff>
        </xdr:to>
        <xdr:grpSp>
          <xdr:nvGrpSpPr>
            <xdr:cNvPr id="16378" name="グループ化 34">
              <a:extLst>
                <a:ext uri="{FF2B5EF4-FFF2-40B4-BE49-F238E27FC236}">
                  <a16:creationId xmlns:a16="http://schemas.microsoft.com/office/drawing/2014/main" id="{00000000-0008-0000-0100-0000FA3F0000}"/>
                </a:ext>
              </a:extLst>
            </xdr:cNvPr>
            <xdr:cNvGrpSpPr>
              <a:grpSpLocks/>
            </xdr:cNvGrpSpPr>
          </xdr:nvGrpSpPr>
          <xdr:grpSpPr bwMode="auto">
            <a:xfrm>
              <a:off x="3895725" y="5029200"/>
              <a:ext cx="1952625" cy="295275"/>
              <a:chOff x="3895725" y="5029200"/>
              <a:chExt cx="1952625" cy="295275"/>
            </a:xfrm>
          </xdr:grpSpPr>
          <xdr:sp macro="" textlink="">
            <xdr:nvSpPr>
              <xdr:cNvPr id="14892" name="Option Button 4652" hidden="1">
                <a:extLst>
                  <a:ext uri="{63B3BB69-23CF-44E3-9099-C40C66FF867C}">
                    <a14:compatExt spid="_x0000_s14892"/>
                  </a:ext>
                  <a:ext uri="{FF2B5EF4-FFF2-40B4-BE49-F238E27FC236}">
                    <a16:creationId xmlns:a16="http://schemas.microsoft.com/office/drawing/2014/main" id="{00000000-0008-0000-0100-00002C3A0000}"/>
                  </a:ext>
                </a:extLst>
              </xdr:cNvPr>
              <xdr:cNvSpPr/>
            </xdr:nvSpPr>
            <xdr:spPr bwMode="auto">
              <a:xfrm>
                <a:off x="4105275" y="50577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3" name="Option Button 4653" hidden="1">
                <a:extLst>
                  <a:ext uri="{63B3BB69-23CF-44E3-9099-C40C66FF867C}">
                    <a14:compatExt spid="_x0000_s14893"/>
                  </a:ext>
                  <a:ext uri="{FF2B5EF4-FFF2-40B4-BE49-F238E27FC236}">
                    <a16:creationId xmlns:a16="http://schemas.microsoft.com/office/drawing/2014/main" id="{00000000-0008-0000-0100-00002D3A0000}"/>
                  </a:ext>
                </a:extLst>
              </xdr:cNvPr>
              <xdr:cNvSpPr/>
            </xdr:nvSpPr>
            <xdr:spPr bwMode="auto">
              <a:xfrm>
                <a:off x="5467350" y="5067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4" name="Group Box 4654" hidden="1">
                <a:extLst>
                  <a:ext uri="{63B3BB69-23CF-44E3-9099-C40C66FF867C}">
                    <a14:compatExt spid="_x0000_s14894"/>
                  </a:ext>
                  <a:ext uri="{FF2B5EF4-FFF2-40B4-BE49-F238E27FC236}">
                    <a16:creationId xmlns:a16="http://schemas.microsoft.com/office/drawing/2014/main" id="{00000000-0008-0000-0100-00002E3A0000}"/>
                  </a:ext>
                </a:extLst>
              </xdr:cNvPr>
              <xdr:cNvSpPr/>
            </xdr:nvSpPr>
            <xdr:spPr bwMode="auto">
              <a:xfrm>
                <a:off x="3895725" y="5029200"/>
                <a:ext cx="1952625"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4654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30</xdr:row>
          <xdr:rowOff>85725</xdr:rowOff>
        </xdr:from>
        <xdr:to>
          <xdr:col>17</xdr:col>
          <xdr:colOff>19050</xdr:colOff>
          <xdr:row>32</xdr:row>
          <xdr:rowOff>76200</xdr:rowOff>
        </xdr:to>
        <xdr:grpSp>
          <xdr:nvGrpSpPr>
            <xdr:cNvPr id="16379" name="グループ化 35">
              <a:extLst>
                <a:ext uri="{FF2B5EF4-FFF2-40B4-BE49-F238E27FC236}">
                  <a16:creationId xmlns:a16="http://schemas.microsoft.com/office/drawing/2014/main" id="{00000000-0008-0000-0100-0000FB3F0000}"/>
                </a:ext>
              </a:extLst>
            </xdr:cNvPr>
            <xdr:cNvGrpSpPr>
              <a:grpSpLocks/>
            </xdr:cNvGrpSpPr>
          </xdr:nvGrpSpPr>
          <xdr:grpSpPr bwMode="auto">
            <a:xfrm>
              <a:off x="6553200" y="5029200"/>
              <a:ext cx="1238250" cy="295275"/>
              <a:chOff x="6553179" y="5029200"/>
              <a:chExt cx="1257301" cy="295275"/>
            </a:xfrm>
          </xdr:grpSpPr>
          <xdr:sp macro="" textlink="">
            <xdr:nvSpPr>
              <xdr:cNvPr id="14895" name="Option Button 4655" hidden="1">
                <a:extLst>
                  <a:ext uri="{63B3BB69-23CF-44E3-9099-C40C66FF867C}">
                    <a14:compatExt spid="_x0000_s14895"/>
                  </a:ext>
                  <a:ext uri="{FF2B5EF4-FFF2-40B4-BE49-F238E27FC236}">
                    <a16:creationId xmlns:a16="http://schemas.microsoft.com/office/drawing/2014/main" id="{00000000-0008-0000-0100-00002F3A0000}"/>
                  </a:ext>
                </a:extLst>
              </xdr:cNvPr>
              <xdr:cNvSpPr/>
            </xdr:nvSpPr>
            <xdr:spPr bwMode="auto">
              <a:xfrm>
                <a:off x="6762750" y="5067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6" name="Option Button 4656" hidden="1">
                <a:extLst>
                  <a:ext uri="{63B3BB69-23CF-44E3-9099-C40C66FF867C}">
                    <a14:compatExt spid="_x0000_s14896"/>
                  </a:ext>
                  <a:ext uri="{FF2B5EF4-FFF2-40B4-BE49-F238E27FC236}">
                    <a16:creationId xmlns:a16="http://schemas.microsoft.com/office/drawing/2014/main" id="{00000000-0008-0000-0100-0000303A0000}"/>
                  </a:ext>
                </a:extLst>
              </xdr:cNvPr>
              <xdr:cNvSpPr/>
            </xdr:nvSpPr>
            <xdr:spPr bwMode="auto">
              <a:xfrm>
                <a:off x="7372350" y="50673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9" name="Group Box 4659" hidden="1">
                <a:extLst>
                  <a:ext uri="{63B3BB69-23CF-44E3-9099-C40C66FF867C}">
                    <a14:compatExt spid="_x0000_s14899"/>
                  </a:ext>
                  <a:ext uri="{FF2B5EF4-FFF2-40B4-BE49-F238E27FC236}">
                    <a16:creationId xmlns:a16="http://schemas.microsoft.com/office/drawing/2014/main" id="{00000000-0008-0000-0100-0000333A0000}"/>
                  </a:ext>
                </a:extLst>
              </xdr:cNvPr>
              <xdr:cNvSpPr/>
            </xdr:nvSpPr>
            <xdr:spPr bwMode="auto">
              <a:xfrm>
                <a:off x="6553179" y="5029200"/>
                <a:ext cx="1257301" cy="2952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31</xdr:row>
          <xdr:rowOff>76200</xdr:rowOff>
        </xdr:from>
        <xdr:to>
          <xdr:col>13</xdr:col>
          <xdr:colOff>638175</xdr:colOff>
          <xdr:row>33</xdr:row>
          <xdr:rowOff>76200</xdr:rowOff>
        </xdr:to>
        <xdr:grpSp>
          <xdr:nvGrpSpPr>
            <xdr:cNvPr id="16380" name="グループ化 36">
              <a:extLst>
                <a:ext uri="{FF2B5EF4-FFF2-40B4-BE49-F238E27FC236}">
                  <a16:creationId xmlns:a16="http://schemas.microsoft.com/office/drawing/2014/main" id="{00000000-0008-0000-0100-0000FC3F0000}"/>
                </a:ext>
              </a:extLst>
            </xdr:cNvPr>
            <xdr:cNvGrpSpPr>
              <a:grpSpLocks/>
            </xdr:cNvGrpSpPr>
          </xdr:nvGrpSpPr>
          <xdr:grpSpPr bwMode="auto">
            <a:xfrm>
              <a:off x="3886200" y="5172075"/>
              <a:ext cx="2000250" cy="304800"/>
              <a:chOff x="3886200" y="5172075"/>
              <a:chExt cx="2000250" cy="304800"/>
            </a:xfrm>
          </xdr:grpSpPr>
          <xdr:sp macro="" textlink="">
            <xdr:nvSpPr>
              <xdr:cNvPr id="14897" name="Option Button 4657" hidden="1">
                <a:extLst>
                  <a:ext uri="{63B3BB69-23CF-44E3-9099-C40C66FF867C}">
                    <a14:compatExt spid="_x0000_s14897"/>
                  </a:ext>
                  <a:ext uri="{FF2B5EF4-FFF2-40B4-BE49-F238E27FC236}">
                    <a16:creationId xmlns:a16="http://schemas.microsoft.com/office/drawing/2014/main" id="{00000000-0008-0000-0100-0000313A0000}"/>
                  </a:ext>
                </a:extLst>
              </xdr:cNvPr>
              <xdr:cNvSpPr/>
            </xdr:nvSpPr>
            <xdr:spPr bwMode="auto">
              <a:xfrm>
                <a:off x="4105275" y="521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898" name="Option Button 4658" hidden="1">
                <a:extLst>
                  <a:ext uri="{63B3BB69-23CF-44E3-9099-C40C66FF867C}">
                    <a14:compatExt spid="_x0000_s14898"/>
                  </a:ext>
                  <a:ext uri="{FF2B5EF4-FFF2-40B4-BE49-F238E27FC236}">
                    <a16:creationId xmlns:a16="http://schemas.microsoft.com/office/drawing/2014/main" id="{00000000-0008-0000-0100-0000323A0000}"/>
                  </a:ext>
                </a:extLst>
              </xdr:cNvPr>
              <xdr:cNvSpPr/>
            </xdr:nvSpPr>
            <xdr:spPr bwMode="auto">
              <a:xfrm>
                <a:off x="5467350" y="52197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0" name="Group Box 4660" hidden="1">
                <a:extLst>
                  <a:ext uri="{63B3BB69-23CF-44E3-9099-C40C66FF867C}">
                    <a14:compatExt spid="_x0000_s14900"/>
                  </a:ext>
                  <a:ext uri="{FF2B5EF4-FFF2-40B4-BE49-F238E27FC236}">
                    <a16:creationId xmlns:a16="http://schemas.microsoft.com/office/drawing/2014/main" id="{00000000-0008-0000-0100-0000343A0000}"/>
                  </a:ext>
                </a:extLst>
              </xdr:cNvPr>
              <xdr:cNvSpPr/>
            </xdr:nvSpPr>
            <xdr:spPr bwMode="auto">
              <a:xfrm>
                <a:off x="3886200" y="5172075"/>
                <a:ext cx="200025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4660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38100</xdr:rowOff>
        </xdr:from>
        <xdr:to>
          <xdr:col>13</xdr:col>
          <xdr:colOff>619125</xdr:colOff>
          <xdr:row>36</xdr:row>
          <xdr:rowOff>76200</xdr:rowOff>
        </xdr:to>
        <xdr:grpSp>
          <xdr:nvGrpSpPr>
            <xdr:cNvPr id="16381" name="グループ化 37">
              <a:extLst>
                <a:ext uri="{FF2B5EF4-FFF2-40B4-BE49-F238E27FC236}">
                  <a16:creationId xmlns:a16="http://schemas.microsoft.com/office/drawing/2014/main" id="{00000000-0008-0000-0100-0000FD3F0000}"/>
                </a:ext>
              </a:extLst>
            </xdr:cNvPr>
            <xdr:cNvGrpSpPr>
              <a:grpSpLocks/>
            </xdr:cNvGrpSpPr>
          </xdr:nvGrpSpPr>
          <xdr:grpSpPr bwMode="auto">
            <a:xfrm>
              <a:off x="3876675" y="5572125"/>
              <a:ext cx="1990725" cy="314325"/>
              <a:chOff x="3876675" y="5572125"/>
              <a:chExt cx="1990725" cy="314325"/>
            </a:xfrm>
          </xdr:grpSpPr>
          <xdr:sp macro="" textlink="">
            <xdr:nvSpPr>
              <xdr:cNvPr id="14902" name="Option Button 4662" hidden="1">
                <a:extLst>
                  <a:ext uri="{63B3BB69-23CF-44E3-9099-C40C66FF867C}">
                    <a14:compatExt spid="_x0000_s14902"/>
                  </a:ext>
                  <a:ext uri="{FF2B5EF4-FFF2-40B4-BE49-F238E27FC236}">
                    <a16:creationId xmlns:a16="http://schemas.microsoft.com/office/drawing/2014/main" id="{00000000-0008-0000-0100-0000363A0000}"/>
                  </a:ext>
                </a:extLst>
              </xdr:cNvPr>
              <xdr:cNvSpPr/>
            </xdr:nvSpPr>
            <xdr:spPr bwMode="auto">
              <a:xfrm>
                <a:off x="4105275" y="5619750"/>
                <a:ext cx="3143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3" name="Option Button 4663" hidden="1">
                <a:extLst>
                  <a:ext uri="{63B3BB69-23CF-44E3-9099-C40C66FF867C}">
                    <a14:compatExt spid="_x0000_s14903"/>
                  </a:ext>
                  <a:ext uri="{FF2B5EF4-FFF2-40B4-BE49-F238E27FC236}">
                    <a16:creationId xmlns:a16="http://schemas.microsoft.com/office/drawing/2014/main" id="{00000000-0008-0000-0100-0000373A0000}"/>
                  </a:ext>
                </a:extLst>
              </xdr:cNvPr>
              <xdr:cNvSpPr/>
            </xdr:nvSpPr>
            <xdr:spPr bwMode="auto">
              <a:xfrm>
                <a:off x="4791075" y="56102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4" name="Option Button 4664" hidden="1">
                <a:extLst>
                  <a:ext uri="{63B3BB69-23CF-44E3-9099-C40C66FF867C}">
                    <a14:compatExt spid="_x0000_s14904"/>
                  </a:ext>
                  <a:ext uri="{FF2B5EF4-FFF2-40B4-BE49-F238E27FC236}">
                    <a16:creationId xmlns:a16="http://schemas.microsoft.com/office/drawing/2014/main" id="{00000000-0008-0000-0100-0000383A0000}"/>
                  </a:ext>
                </a:extLst>
              </xdr:cNvPr>
              <xdr:cNvSpPr/>
            </xdr:nvSpPr>
            <xdr:spPr bwMode="auto">
              <a:xfrm>
                <a:off x="5467350" y="56007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5" name="Group Box 4665" hidden="1">
                <a:extLst>
                  <a:ext uri="{63B3BB69-23CF-44E3-9099-C40C66FF867C}">
                    <a14:compatExt spid="_x0000_s14905"/>
                  </a:ext>
                  <a:ext uri="{FF2B5EF4-FFF2-40B4-BE49-F238E27FC236}">
                    <a16:creationId xmlns:a16="http://schemas.microsoft.com/office/drawing/2014/main" id="{00000000-0008-0000-0100-0000393A0000}"/>
                  </a:ext>
                </a:extLst>
              </xdr:cNvPr>
              <xdr:cNvSpPr/>
            </xdr:nvSpPr>
            <xdr:spPr bwMode="auto">
              <a:xfrm>
                <a:off x="3876675" y="5572125"/>
                <a:ext cx="1990725" cy="3143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35</xdr:row>
          <xdr:rowOff>57150</xdr:rowOff>
        </xdr:from>
        <xdr:to>
          <xdr:col>12</xdr:col>
          <xdr:colOff>676275</xdr:colOff>
          <xdr:row>37</xdr:row>
          <xdr:rowOff>76200</xdr:rowOff>
        </xdr:to>
        <xdr:grpSp>
          <xdr:nvGrpSpPr>
            <xdr:cNvPr id="16382" name="グループ化 38">
              <a:extLst>
                <a:ext uri="{FF2B5EF4-FFF2-40B4-BE49-F238E27FC236}">
                  <a16:creationId xmlns:a16="http://schemas.microsoft.com/office/drawing/2014/main" id="{00000000-0008-0000-0100-0000FE3F0000}"/>
                </a:ext>
              </a:extLst>
            </xdr:cNvPr>
            <xdr:cNvGrpSpPr>
              <a:grpSpLocks/>
            </xdr:cNvGrpSpPr>
          </xdr:nvGrpSpPr>
          <xdr:grpSpPr bwMode="auto">
            <a:xfrm>
              <a:off x="3895725" y="5705475"/>
              <a:ext cx="1333500" cy="333375"/>
              <a:chOff x="3895725" y="5705475"/>
              <a:chExt cx="1333500" cy="333375"/>
            </a:xfrm>
          </xdr:grpSpPr>
          <xdr:sp macro="" textlink="">
            <xdr:nvSpPr>
              <xdr:cNvPr id="14906" name="Option Button 4666" hidden="1">
                <a:extLst>
                  <a:ext uri="{63B3BB69-23CF-44E3-9099-C40C66FF867C}">
                    <a14:compatExt spid="_x0000_s14906"/>
                  </a:ext>
                  <a:ext uri="{FF2B5EF4-FFF2-40B4-BE49-F238E27FC236}">
                    <a16:creationId xmlns:a16="http://schemas.microsoft.com/office/drawing/2014/main" id="{00000000-0008-0000-0100-00003A3A0000}"/>
                  </a:ext>
                </a:extLst>
              </xdr:cNvPr>
              <xdr:cNvSpPr/>
            </xdr:nvSpPr>
            <xdr:spPr bwMode="auto">
              <a:xfrm>
                <a:off x="4105275" y="57816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7" name="Option Button 4667" hidden="1">
                <a:extLst>
                  <a:ext uri="{63B3BB69-23CF-44E3-9099-C40C66FF867C}">
                    <a14:compatExt spid="_x0000_s14907"/>
                  </a:ext>
                  <a:ext uri="{FF2B5EF4-FFF2-40B4-BE49-F238E27FC236}">
                    <a16:creationId xmlns:a16="http://schemas.microsoft.com/office/drawing/2014/main" id="{00000000-0008-0000-0100-00003B3A0000}"/>
                  </a:ext>
                </a:extLst>
              </xdr:cNvPr>
              <xdr:cNvSpPr/>
            </xdr:nvSpPr>
            <xdr:spPr bwMode="auto">
              <a:xfrm>
                <a:off x="4791075" y="57816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08" name="Group Box 4668" hidden="1">
                <a:extLst>
                  <a:ext uri="{63B3BB69-23CF-44E3-9099-C40C66FF867C}">
                    <a14:compatExt spid="_x0000_s14908"/>
                  </a:ext>
                  <a:ext uri="{FF2B5EF4-FFF2-40B4-BE49-F238E27FC236}">
                    <a16:creationId xmlns:a16="http://schemas.microsoft.com/office/drawing/2014/main" id="{00000000-0008-0000-0100-00003C3A0000}"/>
                  </a:ext>
                </a:extLst>
              </xdr:cNvPr>
              <xdr:cNvSpPr/>
            </xdr:nvSpPr>
            <xdr:spPr bwMode="auto">
              <a:xfrm>
                <a:off x="3895725" y="5705475"/>
                <a:ext cx="1333500"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36</xdr:row>
          <xdr:rowOff>66675</xdr:rowOff>
        </xdr:from>
        <xdr:to>
          <xdr:col>12</xdr:col>
          <xdr:colOff>676275</xdr:colOff>
          <xdr:row>38</xdr:row>
          <xdr:rowOff>66675</xdr:rowOff>
        </xdr:to>
        <xdr:grpSp>
          <xdr:nvGrpSpPr>
            <xdr:cNvPr id="16383" name="グループ化 39">
              <a:extLst>
                <a:ext uri="{FF2B5EF4-FFF2-40B4-BE49-F238E27FC236}">
                  <a16:creationId xmlns:a16="http://schemas.microsoft.com/office/drawing/2014/main" id="{00000000-0008-0000-0100-0000FF3F0000}"/>
                </a:ext>
              </a:extLst>
            </xdr:cNvPr>
            <xdr:cNvGrpSpPr>
              <a:grpSpLocks/>
            </xdr:cNvGrpSpPr>
          </xdr:nvGrpSpPr>
          <xdr:grpSpPr bwMode="auto">
            <a:xfrm>
              <a:off x="3895725" y="5876925"/>
              <a:ext cx="1333500" cy="304800"/>
              <a:chOff x="3895725" y="5876925"/>
              <a:chExt cx="1333500" cy="304800"/>
            </a:xfrm>
          </xdr:grpSpPr>
          <xdr:sp macro="" textlink="">
            <xdr:nvSpPr>
              <xdr:cNvPr id="14909" name="Option Button 4669" hidden="1">
                <a:extLst>
                  <a:ext uri="{63B3BB69-23CF-44E3-9099-C40C66FF867C}">
                    <a14:compatExt spid="_x0000_s14909"/>
                  </a:ext>
                  <a:ext uri="{FF2B5EF4-FFF2-40B4-BE49-F238E27FC236}">
                    <a16:creationId xmlns:a16="http://schemas.microsoft.com/office/drawing/2014/main" id="{00000000-0008-0000-0100-00003D3A0000}"/>
                  </a:ext>
                </a:extLst>
              </xdr:cNvPr>
              <xdr:cNvSpPr/>
            </xdr:nvSpPr>
            <xdr:spPr bwMode="auto">
              <a:xfrm>
                <a:off x="4105275" y="591502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10" name="Option Button 4670" hidden="1">
                <a:extLst>
                  <a:ext uri="{63B3BB69-23CF-44E3-9099-C40C66FF867C}">
                    <a14:compatExt spid="_x0000_s14910"/>
                  </a:ext>
                  <a:ext uri="{FF2B5EF4-FFF2-40B4-BE49-F238E27FC236}">
                    <a16:creationId xmlns:a16="http://schemas.microsoft.com/office/drawing/2014/main" id="{00000000-0008-0000-0100-00003E3A0000}"/>
                  </a:ext>
                </a:extLst>
              </xdr:cNvPr>
              <xdr:cNvSpPr/>
            </xdr:nvSpPr>
            <xdr:spPr bwMode="auto">
              <a:xfrm>
                <a:off x="4791075" y="59340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11" name="Group Box 4671" hidden="1">
                <a:extLst>
                  <a:ext uri="{63B3BB69-23CF-44E3-9099-C40C66FF867C}">
                    <a14:compatExt spid="_x0000_s14911"/>
                  </a:ext>
                  <a:ext uri="{FF2B5EF4-FFF2-40B4-BE49-F238E27FC236}">
                    <a16:creationId xmlns:a16="http://schemas.microsoft.com/office/drawing/2014/main" id="{00000000-0008-0000-0100-00003F3A0000}"/>
                  </a:ext>
                </a:extLst>
              </xdr:cNvPr>
              <xdr:cNvSpPr/>
            </xdr:nvSpPr>
            <xdr:spPr bwMode="auto">
              <a:xfrm>
                <a:off x="3895725" y="5876925"/>
                <a:ext cx="1333500" cy="3048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38</xdr:row>
          <xdr:rowOff>76200</xdr:rowOff>
        </xdr:from>
        <xdr:to>
          <xdr:col>12</xdr:col>
          <xdr:colOff>676275</xdr:colOff>
          <xdr:row>40</xdr:row>
          <xdr:rowOff>76200</xdr:rowOff>
        </xdr:to>
        <xdr:grpSp>
          <xdr:nvGrpSpPr>
            <xdr:cNvPr id="16384" name="グループ化 40">
              <a:extLst>
                <a:ext uri="{FF2B5EF4-FFF2-40B4-BE49-F238E27FC236}">
                  <a16:creationId xmlns:a16="http://schemas.microsoft.com/office/drawing/2014/main" id="{00000000-0008-0000-0100-000000400000}"/>
                </a:ext>
              </a:extLst>
            </xdr:cNvPr>
            <xdr:cNvGrpSpPr>
              <a:grpSpLocks/>
            </xdr:cNvGrpSpPr>
          </xdr:nvGrpSpPr>
          <xdr:grpSpPr bwMode="auto">
            <a:xfrm>
              <a:off x="3905250" y="6191250"/>
              <a:ext cx="1323975" cy="285750"/>
              <a:chOff x="3905250" y="6191250"/>
              <a:chExt cx="1323975" cy="285750"/>
            </a:xfrm>
          </xdr:grpSpPr>
          <xdr:sp macro="" textlink="">
            <xdr:nvSpPr>
              <xdr:cNvPr id="14912" name="Option Button 4672" hidden="1">
                <a:extLst>
                  <a:ext uri="{63B3BB69-23CF-44E3-9099-C40C66FF867C}">
                    <a14:compatExt spid="_x0000_s14912"/>
                  </a:ext>
                  <a:ext uri="{FF2B5EF4-FFF2-40B4-BE49-F238E27FC236}">
                    <a16:creationId xmlns:a16="http://schemas.microsoft.com/office/drawing/2014/main" id="{00000000-0008-0000-0100-0000403A0000}"/>
                  </a:ext>
                </a:extLst>
              </xdr:cNvPr>
              <xdr:cNvSpPr/>
            </xdr:nvSpPr>
            <xdr:spPr bwMode="auto">
              <a:xfrm>
                <a:off x="4105275" y="6210300"/>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13" name="Option Button 4673" hidden="1">
                <a:extLst>
                  <a:ext uri="{63B3BB69-23CF-44E3-9099-C40C66FF867C}">
                    <a14:compatExt spid="_x0000_s14913"/>
                  </a:ext>
                  <a:ext uri="{FF2B5EF4-FFF2-40B4-BE49-F238E27FC236}">
                    <a16:creationId xmlns:a16="http://schemas.microsoft.com/office/drawing/2014/main" id="{00000000-0008-0000-0100-0000413A0000}"/>
                  </a:ext>
                </a:extLst>
              </xdr:cNvPr>
              <xdr:cNvSpPr/>
            </xdr:nvSpPr>
            <xdr:spPr bwMode="auto">
              <a:xfrm>
                <a:off x="4791075" y="62103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914" name="Group Box 4674" hidden="1">
                <a:extLst>
                  <a:ext uri="{63B3BB69-23CF-44E3-9099-C40C66FF867C}">
                    <a14:compatExt spid="_x0000_s14914"/>
                  </a:ext>
                  <a:ext uri="{FF2B5EF4-FFF2-40B4-BE49-F238E27FC236}">
                    <a16:creationId xmlns:a16="http://schemas.microsoft.com/office/drawing/2014/main" id="{00000000-0008-0000-0100-0000423A0000}"/>
                  </a:ext>
                </a:extLst>
              </xdr:cNvPr>
              <xdr:cNvSpPr/>
            </xdr:nvSpPr>
            <xdr:spPr bwMode="auto">
              <a:xfrm>
                <a:off x="3905250" y="6191250"/>
                <a:ext cx="1323975" cy="2857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4674</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rd.co.jp/company/green.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295"/>
  <sheetViews>
    <sheetView showGridLines="0" zoomScaleNormal="100" zoomScaleSheetLayoutView="100" workbookViewId="0">
      <selection activeCell="F19" sqref="F19"/>
    </sheetView>
  </sheetViews>
  <sheetFormatPr defaultRowHeight="13.5" x14ac:dyDescent="0.15"/>
  <cols>
    <col min="1" max="1" width="0.875" style="219" customWidth="1"/>
    <col min="2" max="2" width="3.875" style="336" customWidth="1"/>
    <col min="3" max="3" width="3.25" style="337" customWidth="1"/>
    <col min="4" max="4" width="11.75" style="250" customWidth="1"/>
    <col min="5" max="5" width="16.375" style="250" customWidth="1"/>
    <col min="6" max="6" width="7.75" style="337" customWidth="1"/>
    <col min="7" max="7" width="3.125" style="337" customWidth="1"/>
    <col min="8" max="8" width="4.5" style="219" customWidth="1"/>
    <col min="9" max="9" width="8.125" style="219" customWidth="1"/>
    <col min="10" max="10" width="15.875" style="219" customWidth="1"/>
    <col min="11" max="11" width="11.875" style="219" customWidth="1"/>
    <col min="12" max="12" width="19.25" style="219" customWidth="1"/>
    <col min="13" max="13" width="11.25" style="250" customWidth="1"/>
    <col min="14" max="14" width="12.5" style="249" customWidth="1"/>
    <col min="15" max="16384" width="9" style="249"/>
  </cols>
  <sheetData>
    <row r="1" spans="1:15" s="214" customFormat="1" ht="14.25" customHeight="1" x14ac:dyDescent="0.25">
      <c r="B1" s="215"/>
      <c r="C1" s="216" t="s">
        <v>349</v>
      </c>
      <c r="D1" s="217"/>
      <c r="E1" s="217"/>
      <c r="F1" s="216"/>
      <c r="G1" s="216"/>
      <c r="N1" s="218" t="s">
        <v>534</v>
      </c>
      <c r="O1" s="219"/>
    </row>
    <row r="2" spans="1:15" s="214" customFormat="1" ht="13.5" customHeight="1" x14ac:dyDescent="0.25">
      <c r="C2" s="216"/>
      <c r="D2" s="220"/>
      <c r="E2" s="221" t="s">
        <v>17</v>
      </c>
      <c r="G2" s="222"/>
      <c r="H2" s="223"/>
      <c r="I2" s="223"/>
      <c r="J2" s="223"/>
      <c r="K2" s="223"/>
      <c r="L2" s="218"/>
    </row>
    <row r="3" spans="1:15" s="214" customFormat="1" ht="12.95" customHeight="1" x14ac:dyDescent="0.25">
      <c r="B3" s="392" t="s">
        <v>99</v>
      </c>
      <c r="C3" s="217"/>
      <c r="D3" s="217"/>
      <c r="E3" s="217"/>
      <c r="F3" s="217"/>
      <c r="G3" s="217"/>
      <c r="H3" s="217"/>
      <c r="I3" s="217"/>
      <c r="J3" s="217"/>
      <c r="K3" s="217"/>
      <c r="L3" s="217"/>
      <c r="N3" s="217"/>
    </row>
    <row r="4" spans="1:15" s="214" customFormat="1" ht="12.6" customHeight="1" x14ac:dyDescent="0.25">
      <c r="B4" s="217"/>
      <c r="C4" s="422" t="s">
        <v>409</v>
      </c>
      <c r="D4" s="422"/>
      <c r="E4" s="422"/>
      <c r="F4" s="422"/>
      <c r="G4" s="422"/>
      <c r="H4" s="422"/>
      <c r="I4" s="422"/>
      <c r="J4" s="422"/>
      <c r="K4" s="422"/>
      <c r="L4" s="422"/>
      <c r="M4" s="422"/>
      <c r="N4" s="217"/>
    </row>
    <row r="5" spans="1:15" s="214" customFormat="1" ht="12.6" customHeight="1" x14ac:dyDescent="0.25">
      <c r="B5" s="217"/>
      <c r="C5" s="422" t="s">
        <v>216</v>
      </c>
      <c r="D5" s="422"/>
      <c r="E5" s="422"/>
      <c r="F5" s="422"/>
      <c r="G5" s="422"/>
      <c r="H5" s="422"/>
      <c r="I5" s="422"/>
      <c r="J5" s="422"/>
      <c r="K5" s="422"/>
      <c r="L5" s="422"/>
      <c r="M5" s="422"/>
      <c r="N5" s="217"/>
    </row>
    <row r="6" spans="1:15" s="214" customFormat="1" ht="12.6" customHeight="1" x14ac:dyDescent="0.25">
      <c r="B6" s="217"/>
      <c r="C6" s="422" t="s">
        <v>366</v>
      </c>
      <c r="D6" s="422"/>
      <c r="E6" s="422"/>
      <c r="F6" s="422"/>
      <c r="G6" s="422"/>
      <c r="H6" s="422"/>
      <c r="I6" s="422"/>
      <c r="J6" s="422"/>
      <c r="K6" s="422"/>
      <c r="L6" s="422"/>
      <c r="M6" s="422"/>
      <c r="N6" s="217"/>
    </row>
    <row r="7" spans="1:15" s="214" customFormat="1" ht="12.75" customHeight="1" x14ac:dyDescent="0.25">
      <c r="B7" s="217"/>
      <c r="C7" s="422" t="s">
        <v>227</v>
      </c>
      <c r="D7" s="422"/>
      <c r="E7" s="422"/>
      <c r="F7" s="422"/>
      <c r="G7" s="422"/>
      <c r="H7" s="422"/>
      <c r="I7" s="422"/>
      <c r="J7" s="422"/>
      <c r="K7" s="422"/>
      <c r="L7" s="422"/>
      <c r="M7" s="422"/>
      <c r="N7" s="217"/>
    </row>
    <row r="8" spans="1:15" s="214" customFormat="1" ht="12.6" customHeight="1" x14ac:dyDescent="0.25">
      <c r="A8" s="224"/>
      <c r="B8" s="392" t="s">
        <v>170</v>
      </c>
      <c r="C8" s="389"/>
      <c r="D8" s="389"/>
      <c r="E8" s="389"/>
      <c r="F8" s="389"/>
      <c r="G8" s="217"/>
      <c r="H8" s="217"/>
      <c r="I8" s="217"/>
      <c r="J8" s="217"/>
      <c r="K8" s="217"/>
      <c r="L8" s="217"/>
    </row>
    <row r="9" spans="1:15" s="214" customFormat="1" ht="12.6" customHeight="1" x14ac:dyDescent="0.25">
      <c r="B9" s="217"/>
      <c r="C9" s="422" t="s">
        <v>171</v>
      </c>
      <c r="D9" s="422"/>
      <c r="E9" s="422"/>
      <c r="F9" s="422"/>
      <c r="G9" s="422"/>
      <c r="H9" s="422"/>
      <c r="I9" s="422"/>
      <c r="J9" s="422"/>
      <c r="K9" s="422"/>
      <c r="L9" s="422"/>
      <c r="M9" s="422"/>
    </row>
    <row r="10" spans="1:15" s="214" customFormat="1" ht="12.6" customHeight="1" x14ac:dyDescent="0.25">
      <c r="B10" s="217"/>
      <c r="C10" s="422" t="s">
        <v>217</v>
      </c>
      <c r="D10" s="422"/>
      <c r="E10" s="422"/>
      <c r="F10" s="422"/>
      <c r="G10" s="422"/>
      <c r="H10" s="422"/>
      <c r="I10" s="422"/>
      <c r="J10" s="422"/>
      <c r="K10" s="422"/>
      <c r="L10" s="422"/>
      <c r="M10" s="422"/>
    </row>
    <row r="11" spans="1:15" s="214" customFormat="1" ht="12.6" customHeight="1" x14ac:dyDescent="0.25">
      <c r="B11" s="217"/>
      <c r="C11" s="422" t="s">
        <v>185</v>
      </c>
      <c r="D11" s="422"/>
      <c r="E11" s="422"/>
      <c r="F11" s="422"/>
      <c r="G11" s="422"/>
      <c r="H11" s="422"/>
      <c r="I11" s="422"/>
      <c r="J11" s="422"/>
      <c r="K11" s="422"/>
      <c r="L11" s="422"/>
      <c r="M11" s="422"/>
      <c r="O11" s="225"/>
    </row>
    <row r="12" spans="1:15" s="214" customFormat="1" ht="12.6" customHeight="1" x14ac:dyDescent="0.25">
      <c r="B12" s="217"/>
      <c r="C12" s="422" t="s">
        <v>218</v>
      </c>
      <c r="D12" s="422"/>
      <c r="E12" s="422"/>
      <c r="F12" s="422"/>
      <c r="G12" s="422"/>
      <c r="H12" s="422"/>
      <c r="I12" s="422"/>
      <c r="J12" s="422"/>
      <c r="K12" s="422"/>
      <c r="L12" s="422"/>
      <c r="M12" s="422"/>
      <c r="O12" s="225"/>
    </row>
    <row r="13" spans="1:15" s="214" customFormat="1" ht="12.6" customHeight="1" x14ac:dyDescent="0.25">
      <c r="B13" s="217"/>
      <c r="C13" s="422" t="s">
        <v>172</v>
      </c>
      <c r="D13" s="422"/>
      <c r="E13" s="422"/>
      <c r="F13" s="422"/>
      <c r="G13" s="422"/>
      <c r="H13" s="422"/>
      <c r="I13" s="422"/>
      <c r="J13" s="422"/>
      <c r="K13" s="422"/>
      <c r="L13" s="422"/>
      <c r="M13" s="422"/>
    </row>
    <row r="14" spans="1:15" s="214" customFormat="1" ht="12.6" customHeight="1" x14ac:dyDescent="0.25">
      <c r="B14" s="217"/>
      <c r="C14" s="226" t="s">
        <v>219</v>
      </c>
      <c r="D14" s="217"/>
      <c r="E14" s="227"/>
      <c r="F14" s="227"/>
      <c r="G14" s="217"/>
      <c r="H14" s="227"/>
      <c r="I14" s="227"/>
      <c r="J14" s="227"/>
      <c r="K14" s="227"/>
      <c r="L14" s="227"/>
    </row>
    <row r="15" spans="1:15" s="214" customFormat="1" ht="12.6" customHeight="1" x14ac:dyDescent="0.25">
      <c r="B15" s="227"/>
      <c r="C15" s="226" t="s">
        <v>100</v>
      </c>
      <c r="D15" s="217"/>
      <c r="E15" s="227"/>
      <c r="F15" s="227"/>
      <c r="G15" s="217"/>
      <c r="H15" s="227"/>
      <c r="I15" s="227"/>
      <c r="J15" s="227"/>
      <c r="K15" s="227"/>
      <c r="L15" s="227"/>
    </row>
    <row r="16" spans="1:15" s="214" customFormat="1" ht="12.6" customHeight="1" x14ac:dyDescent="0.25">
      <c r="B16" s="228" t="s">
        <v>33</v>
      </c>
      <c r="C16" s="389"/>
      <c r="D16" s="389"/>
      <c r="E16" s="391"/>
      <c r="F16" s="391"/>
      <c r="G16" s="391"/>
      <c r="H16" s="391"/>
      <c r="I16" s="391"/>
      <c r="J16" s="391"/>
      <c r="K16" s="216"/>
      <c r="L16" s="217"/>
    </row>
    <row r="17" spans="3:17" s="214" customFormat="1" ht="12.6" customHeight="1" x14ac:dyDescent="0.25">
      <c r="C17" s="390" t="s">
        <v>327</v>
      </c>
      <c r="D17" s="389"/>
      <c r="E17" s="217"/>
      <c r="F17" s="217"/>
      <c r="G17" s="217"/>
      <c r="H17" s="217"/>
      <c r="I17" s="217"/>
      <c r="J17" s="217"/>
      <c r="K17" s="217"/>
      <c r="L17" s="217"/>
    </row>
    <row r="18" spans="3:17" s="214" customFormat="1" ht="12.6" customHeight="1" x14ac:dyDescent="0.25">
      <c r="C18" s="422" t="s">
        <v>28</v>
      </c>
      <c r="D18" s="422"/>
      <c r="E18" s="422"/>
      <c r="F18" s="422"/>
      <c r="G18" s="422"/>
      <c r="H18" s="422"/>
      <c r="I18" s="422"/>
      <c r="J18" s="422"/>
      <c r="K18" s="422"/>
      <c r="L18" s="422"/>
      <c r="M18" s="422"/>
      <c r="O18" s="229"/>
    </row>
    <row r="19" spans="3:17" s="214" customFormat="1" ht="12.6" customHeight="1" x14ac:dyDescent="0.25">
      <c r="C19" s="389" t="s">
        <v>365</v>
      </c>
      <c r="D19" s="390"/>
      <c r="E19" s="390"/>
      <c r="F19" s="390"/>
      <c r="G19" s="390"/>
      <c r="H19" s="390"/>
      <c r="I19" s="390"/>
      <c r="J19" s="390"/>
      <c r="K19" s="390"/>
      <c r="L19" s="390"/>
      <c r="M19" s="390"/>
      <c r="O19" s="229"/>
    </row>
    <row r="20" spans="3:17" s="214" customFormat="1" ht="12.6" customHeight="1" x14ac:dyDescent="0.25">
      <c r="C20" s="422" t="s">
        <v>328</v>
      </c>
      <c r="D20" s="422"/>
      <c r="E20" s="422"/>
      <c r="F20" s="422"/>
      <c r="G20" s="422"/>
      <c r="H20" s="422"/>
      <c r="I20" s="422"/>
      <c r="J20" s="422"/>
      <c r="K20" s="422"/>
      <c r="L20" s="422"/>
      <c r="M20" s="422"/>
      <c r="N20" s="230"/>
    </row>
    <row r="21" spans="3:17" s="214" customFormat="1" ht="11.25" customHeight="1" x14ac:dyDescent="0.25">
      <c r="C21" s="422" t="s">
        <v>186</v>
      </c>
      <c r="D21" s="422"/>
      <c r="E21" s="422"/>
      <c r="F21" s="422"/>
      <c r="G21" s="422"/>
      <c r="H21" s="422"/>
      <c r="I21" s="422"/>
      <c r="J21" s="422"/>
      <c r="K21" s="422"/>
      <c r="L21" s="422"/>
      <c r="M21" s="422"/>
      <c r="O21" s="225"/>
    </row>
    <row r="22" spans="3:17" s="214" customFormat="1" ht="15" customHeight="1" x14ac:dyDescent="0.25">
      <c r="C22" s="231" t="s">
        <v>329</v>
      </c>
      <c r="D22" s="389"/>
      <c r="E22" s="217"/>
      <c r="F22" s="217"/>
      <c r="G22" s="217"/>
      <c r="H22" s="217"/>
      <c r="I22" s="217"/>
      <c r="J22" s="217"/>
      <c r="K22" s="217"/>
      <c r="L22" s="217"/>
    </row>
    <row r="23" spans="3:17" s="214" customFormat="1" ht="12.6" customHeight="1" x14ac:dyDescent="0.25">
      <c r="C23" s="226" t="s">
        <v>101</v>
      </c>
      <c r="D23" s="392"/>
      <c r="E23" s="232"/>
      <c r="F23" s="216"/>
      <c r="G23" s="420" t="s">
        <v>173</v>
      </c>
      <c r="H23" s="420"/>
      <c r="I23" s="420"/>
      <c r="J23" s="420"/>
      <c r="K23" s="420"/>
      <c r="L23" s="420"/>
      <c r="M23" s="420"/>
      <c r="N23" s="217"/>
      <c r="O23" s="217"/>
      <c r="P23" s="217"/>
      <c r="Q23" s="217"/>
    </row>
    <row r="24" spans="3:17" s="214" customFormat="1" ht="12.6" customHeight="1" x14ac:dyDescent="0.25">
      <c r="C24" s="233" t="s">
        <v>102</v>
      </c>
      <c r="D24" s="234"/>
      <c r="E24" s="235"/>
      <c r="F24" s="235"/>
      <c r="G24" s="451" t="s">
        <v>197</v>
      </c>
      <c r="H24" s="451"/>
      <c r="I24" s="451"/>
      <c r="J24" s="451"/>
      <c r="K24" s="451"/>
      <c r="L24" s="451"/>
      <c r="M24" s="451"/>
      <c r="N24" s="217"/>
      <c r="O24" s="217"/>
      <c r="P24" s="217"/>
      <c r="Q24" s="217"/>
    </row>
    <row r="25" spans="3:17" s="214" customFormat="1" ht="12.6" customHeight="1" x14ac:dyDescent="0.25">
      <c r="C25" s="236" t="s">
        <v>198</v>
      </c>
      <c r="D25" s="217"/>
      <c r="E25" s="216"/>
      <c r="F25" s="216"/>
      <c r="G25" s="420" t="s">
        <v>174</v>
      </c>
      <c r="H25" s="420"/>
      <c r="I25" s="420"/>
      <c r="J25" s="420"/>
      <c r="K25" s="420"/>
      <c r="L25" s="420"/>
      <c r="M25" s="420"/>
      <c r="N25" s="217"/>
      <c r="O25" s="217"/>
      <c r="P25" s="217"/>
      <c r="Q25" s="217"/>
    </row>
    <row r="26" spans="3:17" s="214" customFormat="1" ht="12.6" customHeight="1" x14ac:dyDescent="0.25">
      <c r="C26" s="392"/>
      <c r="D26" s="392"/>
      <c r="E26" s="216"/>
      <c r="F26" s="216"/>
      <c r="G26" s="420" t="s">
        <v>220</v>
      </c>
      <c r="H26" s="420"/>
      <c r="I26" s="420"/>
      <c r="J26" s="420"/>
      <c r="K26" s="420"/>
      <c r="L26" s="420"/>
      <c r="M26" s="420"/>
      <c r="N26" s="217"/>
      <c r="O26" s="217"/>
      <c r="P26" s="217"/>
      <c r="Q26" s="217"/>
    </row>
    <row r="27" spans="3:17" s="214" customFormat="1" ht="12.6" customHeight="1" x14ac:dyDescent="0.25">
      <c r="C27" s="392"/>
      <c r="D27" s="392"/>
      <c r="E27" s="216"/>
      <c r="F27" s="216"/>
      <c r="G27" s="393" t="s">
        <v>310</v>
      </c>
      <c r="H27" s="393"/>
      <c r="I27" s="393"/>
      <c r="J27" s="393"/>
      <c r="K27" s="393"/>
      <c r="L27" s="393"/>
      <c r="M27" s="393"/>
      <c r="N27" s="217"/>
      <c r="O27" s="217"/>
      <c r="P27" s="217"/>
      <c r="Q27" s="217"/>
    </row>
    <row r="28" spans="3:17" s="214" customFormat="1" ht="12.6" customHeight="1" x14ac:dyDescent="0.25">
      <c r="C28" s="237" t="s">
        <v>175</v>
      </c>
      <c r="D28" s="238"/>
      <c r="E28" s="239"/>
      <c r="F28" s="239"/>
      <c r="G28" s="419" t="s">
        <v>221</v>
      </c>
      <c r="H28" s="419"/>
      <c r="I28" s="419"/>
      <c r="J28" s="419"/>
      <c r="K28" s="419"/>
      <c r="L28" s="419"/>
      <c r="M28" s="419"/>
      <c r="N28" s="217"/>
      <c r="O28" s="217"/>
      <c r="P28" s="217"/>
      <c r="Q28" s="217"/>
    </row>
    <row r="29" spans="3:17" s="214" customFormat="1" ht="12.6" customHeight="1" x14ac:dyDescent="0.25">
      <c r="C29" s="240" t="s">
        <v>199</v>
      </c>
      <c r="D29" s="241"/>
      <c r="E29" s="242"/>
      <c r="F29" s="242"/>
      <c r="G29" s="394" t="s">
        <v>200</v>
      </c>
      <c r="H29" s="243"/>
      <c r="I29" s="243"/>
      <c r="J29" s="243"/>
      <c r="K29" s="243"/>
      <c r="L29" s="244"/>
      <c r="N29" s="217"/>
      <c r="O29" s="217"/>
      <c r="P29" s="217"/>
      <c r="Q29" s="217"/>
    </row>
    <row r="30" spans="3:17" s="214" customFormat="1" ht="12.6" customHeight="1" x14ac:dyDescent="0.25">
      <c r="C30" s="240"/>
      <c r="D30" s="241"/>
      <c r="E30" s="242"/>
      <c r="F30" s="242"/>
      <c r="G30" s="393" t="s">
        <v>309</v>
      </c>
      <c r="H30" s="243"/>
      <c r="I30" s="243"/>
      <c r="J30" s="243"/>
      <c r="K30" s="243"/>
      <c r="L30" s="244"/>
      <c r="N30" s="217"/>
      <c r="O30" s="217"/>
      <c r="P30" s="217"/>
      <c r="Q30" s="217"/>
    </row>
    <row r="31" spans="3:17" s="214" customFormat="1" ht="12.6" customHeight="1" x14ac:dyDescent="0.25">
      <c r="C31" s="245" t="s">
        <v>251</v>
      </c>
      <c r="D31" s="234"/>
      <c r="E31" s="235"/>
      <c r="F31" s="235"/>
      <c r="G31" s="394" t="s">
        <v>330</v>
      </c>
      <c r="H31" s="394"/>
      <c r="I31" s="394"/>
      <c r="J31" s="394"/>
      <c r="K31" s="394"/>
      <c r="L31" s="394"/>
      <c r="M31" s="394"/>
    </row>
    <row r="32" spans="3:17" s="214" customFormat="1" ht="12.6" customHeight="1" x14ac:dyDescent="0.25">
      <c r="C32" s="245"/>
      <c r="D32" s="234"/>
      <c r="E32" s="235"/>
      <c r="F32" s="235"/>
      <c r="G32" s="394" t="s">
        <v>26</v>
      </c>
      <c r="H32" s="394"/>
      <c r="I32" s="394"/>
      <c r="J32" s="394"/>
      <c r="K32" s="394"/>
      <c r="L32" s="394"/>
      <c r="M32" s="394"/>
    </row>
    <row r="33" spans="2:15" s="214" customFormat="1" ht="12.6" customHeight="1" x14ac:dyDescent="0.25">
      <c r="C33" s="245"/>
      <c r="D33" s="234"/>
      <c r="E33" s="235"/>
      <c r="F33" s="235"/>
      <c r="G33" s="451" t="s">
        <v>187</v>
      </c>
      <c r="H33" s="451"/>
      <c r="I33" s="451"/>
      <c r="J33" s="451"/>
      <c r="K33" s="451"/>
      <c r="L33" s="451"/>
      <c r="M33" s="451"/>
      <c r="O33" s="219"/>
    </row>
    <row r="34" spans="2:15" s="214" customFormat="1" ht="4.5" customHeight="1" x14ac:dyDescent="0.25">
      <c r="C34" s="245"/>
      <c r="D34" s="234"/>
      <c r="E34" s="235"/>
      <c r="F34" s="235"/>
      <c r="G34" s="394"/>
      <c r="H34" s="394"/>
      <c r="I34" s="394"/>
      <c r="J34" s="394"/>
      <c r="K34" s="394"/>
      <c r="L34" s="394"/>
      <c r="M34" s="394"/>
      <c r="O34" s="219"/>
    </row>
    <row r="35" spans="2:15" s="214" customFormat="1" ht="12.6" customHeight="1" x14ac:dyDescent="0.25">
      <c r="C35" s="421" t="s">
        <v>331</v>
      </c>
      <c r="D35" s="421"/>
      <c r="E35" s="421"/>
      <c r="F35" s="421"/>
      <c r="G35" s="421"/>
      <c r="H35" s="421"/>
      <c r="I35" s="421"/>
      <c r="J35" s="421"/>
      <c r="K35" s="421"/>
      <c r="L35" s="421"/>
      <c r="M35" s="421"/>
    </row>
    <row r="36" spans="2:15" s="214" customFormat="1" ht="12.6" customHeight="1" x14ac:dyDescent="0.25">
      <c r="C36" s="246" t="s">
        <v>179</v>
      </c>
      <c r="D36" s="238"/>
      <c r="E36" s="235"/>
      <c r="F36" s="393" t="s">
        <v>29</v>
      </c>
      <c r="H36" s="393"/>
      <c r="J36" s="393"/>
      <c r="K36" s="393"/>
      <c r="L36" s="393"/>
      <c r="M36" s="393"/>
      <c r="O36" s="225"/>
    </row>
    <row r="37" spans="2:15" s="214" customFormat="1" ht="12.6" customHeight="1" x14ac:dyDescent="0.25">
      <c r="C37" s="233" t="s">
        <v>180</v>
      </c>
      <c r="D37" s="238"/>
      <c r="E37" s="235"/>
      <c r="F37" s="393" t="s">
        <v>332</v>
      </c>
      <c r="H37" s="393"/>
      <c r="J37" s="393"/>
      <c r="K37" s="393"/>
      <c r="L37" s="393"/>
      <c r="M37" s="393"/>
      <c r="N37" s="216"/>
      <c r="O37" s="225"/>
    </row>
    <row r="38" spans="2:15" s="214" customFormat="1" ht="12.6" customHeight="1" x14ac:dyDescent="0.25">
      <c r="C38" s="233"/>
      <c r="D38" s="238" t="s">
        <v>333</v>
      </c>
      <c r="E38" s="235"/>
      <c r="G38" s="236" t="s">
        <v>243</v>
      </c>
      <c r="H38" s="393"/>
      <c r="I38" s="393"/>
      <c r="J38" s="420" t="s">
        <v>255</v>
      </c>
      <c r="K38" s="420"/>
      <c r="L38" s="420"/>
      <c r="M38" s="420"/>
      <c r="N38" s="216"/>
      <c r="O38" s="225"/>
    </row>
    <row r="39" spans="2:15" s="214" customFormat="1" ht="12.6" customHeight="1" x14ac:dyDescent="0.25">
      <c r="C39" s="233"/>
      <c r="D39" s="238" t="s">
        <v>333</v>
      </c>
      <c r="E39" s="235"/>
      <c r="F39" s="247"/>
      <c r="G39" s="236" t="s">
        <v>242</v>
      </c>
      <c r="H39" s="247"/>
      <c r="I39" s="247"/>
      <c r="J39" s="420" t="s">
        <v>256</v>
      </c>
      <c r="K39" s="420"/>
      <c r="L39" s="420"/>
      <c r="M39" s="420"/>
      <c r="N39" s="216"/>
      <c r="O39" s="225"/>
    </row>
    <row r="40" spans="2:15" s="214" customFormat="1" ht="6" customHeight="1" x14ac:dyDescent="0.25">
      <c r="C40" s="233"/>
      <c r="D40" s="238"/>
      <c r="E40" s="235"/>
      <c r="F40" s="247"/>
      <c r="G40" s="236"/>
      <c r="H40" s="247"/>
      <c r="I40" s="247"/>
      <c r="J40" s="393"/>
      <c r="K40" s="393"/>
      <c r="L40" s="393"/>
      <c r="M40" s="393"/>
      <c r="N40" s="216"/>
      <c r="O40" s="225"/>
    </row>
    <row r="41" spans="2:15" s="214" customFormat="1" ht="13.5" customHeight="1" x14ac:dyDescent="0.25">
      <c r="C41" s="421" t="s">
        <v>334</v>
      </c>
      <c r="D41" s="421"/>
      <c r="E41" s="421"/>
      <c r="F41" s="421"/>
      <c r="G41" s="421"/>
      <c r="H41" s="421"/>
      <c r="I41" s="421"/>
      <c r="J41" s="421"/>
      <c r="K41" s="421"/>
      <c r="L41" s="421"/>
      <c r="M41" s="421"/>
      <c r="N41" s="216"/>
    </row>
    <row r="42" spans="2:15" s="214" customFormat="1" ht="12.6" customHeight="1" x14ac:dyDescent="0.25">
      <c r="C42" s="233" t="s">
        <v>128</v>
      </c>
      <c r="D42" s="238"/>
      <c r="E42" s="235"/>
      <c r="F42" s="429" t="s">
        <v>367</v>
      </c>
      <c r="G42" s="429"/>
      <c r="H42" s="429"/>
      <c r="I42" s="429"/>
      <c r="J42" s="429"/>
      <c r="K42" s="429"/>
      <c r="L42" s="429"/>
      <c r="M42" s="429"/>
      <c r="N42" s="216"/>
      <c r="O42" s="216"/>
    </row>
    <row r="43" spans="2:15" s="214" customFormat="1" ht="12.6" customHeight="1" x14ac:dyDescent="0.25">
      <c r="C43" s="233" t="s">
        <v>129</v>
      </c>
      <c r="D43" s="238"/>
      <c r="E43" s="235"/>
      <c r="F43" s="429" t="s">
        <v>368</v>
      </c>
      <c r="G43" s="429"/>
      <c r="H43" s="429"/>
      <c r="I43" s="429"/>
      <c r="J43" s="429"/>
      <c r="K43" s="429"/>
      <c r="L43" s="429"/>
      <c r="M43" s="429"/>
      <c r="N43" s="216"/>
      <c r="O43" s="216"/>
    </row>
    <row r="44" spans="2:15" s="214" customFormat="1" ht="4.5" customHeight="1" x14ac:dyDescent="0.25">
      <c r="C44" s="392"/>
      <c r="D44" s="217"/>
      <c r="E44" s="216"/>
      <c r="G44" s="391"/>
      <c r="H44" s="230"/>
      <c r="I44" s="230"/>
      <c r="J44" s="230"/>
      <c r="K44" s="230"/>
      <c r="L44" s="230"/>
      <c r="N44" s="230"/>
      <c r="O44" s="230"/>
    </row>
    <row r="45" spans="2:15" s="214" customFormat="1" ht="12.6" customHeight="1" x14ac:dyDescent="0.25">
      <c r="B45" s="392" t="s">
        <v>176</v>
      </c>
      <c r="C45" s="217"/>
      <c r="D45" s="217"/>
      <c r="E45" s="217"/>
      <c r="F45" s="217"/>
      <c r="G45" s="217"/>
      <c r="H45" s="217"/>
      <c r="I45" s="217"/>
      <c r="J45" s="217"/>
      <c r="K45" s="217"/>
      <c r="L45" s="217"/>
      <c r="N45" s="230"/>
      <c r="O45" s="216"/>
    </row>
    <row r="46" spans="2:15" s="214" customFormat="1" ht="12.6" customHeight="1" x14ac:dyDescent="0.25">
      <c r="B46" s="217"/>
      <c r="C46" s="422" t="s">
        <v>222</v>
      </c>
      <c r="D46" s="422"/>
      <c r="E46" s="422"/>
      <c r="F46" s="422"/>
      <c r="G46" s="422"/>
      <c r="H46" s="422"/>
      <c r="I46" s="422"/>
      <c r="J46" s="422"/>
      <c r="K46" s="422"/>
      <c r="L46" s="422"/>
      <c r="M46" s="422"/>
      <c r="N46" s="230"/>
      <c r="O46" s="216"/>
    </row>
    <row r="47" spans="2:15" s="214" customFormat="1" ht="12.6" customHeight="1" x14ac:dyDescent="0.25">
      <c r="B47" s="392" t="s">
        <v>1</v>
      </c>
      <c r="C47" s="217"/>
      <c r="D47" s="217"/>
      <c r="E47" s="217"/>
      <c r="F47" s="217"/>
      <c r="G47" s="217"/>
      <c r="H47" s="217"/>
      <c r="I47" s="217"/>
      <c r="J47" s="217"/>
      <c r="K47" s="217"/>
      <c r="L47" s="217"/>
      <c r="N47" s="230"/>
      <c r="O47" s="230"/>
    </row>
    <row r="48" spans="2:15" s="214" customFormat="1" ht="12.6" customHeight="1" x14ac:dyDescent="0.25">
      <c r="B48" s="217"/>
      <c r="C48" s="430" t="s">
        <v>2</v>
      </c>
      <c r="D48" s="430"/>
      <c r="E48" s="430"/>
      <c r="F48" s="430"/>
      <c r="G48" s="430"/>
      <c r="H48" s="430"/>
      <c r="I48" s="430"/>
      <c r="J48" s="430"/>
      <c r="K48" s="430"/>
      <c r="L48" s="430"/>
      <c r="M48" s="430"/>
      <c r="N48" s="230"/>
      <c r="O48" s="230"/>
    </row>
    <row r="49" spans="2:15" s="214" customFormat="1" ht="12.6" customHeight="1" x14ac:dyDescent="0.25">
      <c r="B49" s="217"/>
      <c r="C49" s="430" t="s">
        <v>3</v>
      </c>
      <c r="D49" s="430"/>
      <c r="E49" s="430"/>
      <c r="F49" s="430"/>
      <c r="G49" s="430"/>
      <c r="H49" s="430"/>
      <c r="I49" s="430"/>
      <c r="J49" s="430"/>
      <c r="K49" s="430"/>
      <c r="L49" s="430"/>
      <c r="M49" s="430"/>
      <c r="N49" s="230"/>
      <c r="O49" s="230"/>
    </row>
    <row r="50" spans="2:15" s="214" customFormat="1" ht="12.6" customHeight="1" x14ac:dyDescent="0.25">
      <c r="B50" s="217"/>
      <c r="C50" s="449" t="s">
        <v>30</v>
      </c>
      <c r="D50" s="449"/>
      <c r="E50" s="449"/>
      <c r="F50" s="449"/>
      <c r="G50" s="449"/>
      <c r="H50" s="449"/>
      <c r="I50" s="449"/>
      <c r="J50" s="449"/>
      <c r="K50" s="449"/>
      <c r="L50" s="449"/>
      <c r="M50" s="449"/>
      <c r="N50" s="230"/>
      <c r="O50" s="230"/>
    </row>
    <row r="51" spans="2:15" s="214" customFormat="1" ht="12.6" customHeight="1" x14ac:dyDescent="0.25">
      <c r="B51" s="217"/>
      <c r="C51" s="431" t="s">
        <v>19</v>
      </c>
      <c r="D51" s="431"/>
      <c r="E51" s="431"/>
      <c r="F51" s="431"/>
      <c r="G51" s="431"/>
      <c r="H51" s="431"/>
      <c r="I51" s="431"/>
      <c r="J51" s="431"/>
      <c r="K51" s="431"/>
      <c r="L51" s="431"/>
      <c r="M51" s="431"/>
      <c r="N51" s="230"/>
      <c r="O51" s="216"/>
    </row>
    <row r="52" spans="2:15" s="214" customFormat="1" ht="12.6" customHeight="1" x14ac:dyDescent="0.25">
      <c r="B52" s="217"/>
      <c r="C52" s="450" t="s">
        <v>4</v>
      </c>
      <c r="D52" s="450"/>
      <c r="E52" s="450"/>
      <c r="F52" s="450"/>
      <c r="G52" s="450"/>
      <c r="H52" s="450"/>
      <c r="I52" s="450"/>
      <c r="J52" s="450"/>
      <c r="K52" s="450"/>
      <c r="L52" s="450"/>
      <c r="M52" s="450"/>
      <c r="N52" s="230"/>
      <c r="O52" s="230"/>
    </row>
    <row r="53" spans="2:15" s="214" customFormat="1" ht="12" customHeight="1" x14ac:dyDescent="0.25">
      <c r="B53" s="217"/>
      <c r="C53" s="449" t="s">
        <v>5</v>
      </c>
      <c r="D53" s="449"/>
      <c r="E53" s="449"/>
      <c r="F53" s="449"/>
      <c r="G53" s="449"/>
      <c r="H53" s="449"/>
      <c r="I53" s="449"/>
      <c r="J53" s="449"/>
      <c r="K53" s="449"/>
      <c r="L53" s="449"/>
      <c r="M53" s="449"/>
      <c r="N53" s="230"/>
      <c r="O53" s="216"/>
    </row>
    <row r="54" spans="2:15" s="214" customFormat="1" ht="12.6" customHeight="1" x14ac:dyDescent="0.25">
      <c r="B54" s="392" t="s">
        <v>103</v>
      </c>
      <c r="C54" s="392"/>
      <c r="D54" s="392"/>
      <c r="E54" s="216"/>
      <c r="F54" s="216"/>
      <c r="G54" s="216"/>
      <c r="H54" s="216"/>
      <c r="I54" s="216"/>
      <c r="J54" s="216"/>
      <c r="K54" s="216"/>
      <c r="L54" s="217"/>
    </row>
    <row r="55" spans="2:15" s="214" customFormat="1" ht="12.6" customHeight="1" x14ac:dyDescent="0.25">
      <c r="C55" s="422" t="s">
        <v>6</v>
      </c>
      <c r="D55" s="422"/>
      <c r="E55" s="422"/>
      <c r="F55" s="422"/>
      <c r="G55" s="422"/>
      <c r="H55" s="422"/>
      <c r="I55" s="422"/>
      <c r="J55" s="422"/>
      <c r="K55" s="422"/>
      <c r="L55" s="422"/>
      <c r="M55" s="422"/>
    </row>
    <row r="56" spans="2:15" s="214" customFormat="1" ht="12.6" customHeight="1" x14ac:dyDescent="0.25">
      <c r="C56" s="449" t="s">
        <v>7</v>
      </c>
      <c r="D56" s="449"/>
      <c r="E56" s="449"/>
      <c r="F56" s="449"/>
      <c r="G56" s="449"/>
      <c r="H56" s="449"/>
      <c r="I56" s="449"/>
      <c r="J56" s="449"/>
      <c r="K56" s="449"/>
      <c r="L56" s="449"/>
      <c r="M56" s="449"/>
    </row>
    <row r="57" spans="2:15" s="214" customFormat="1" ht="12.6" customHeight="1" x14ac:dyDescent="0.25">
      <c r="C57" s="422" t="s">
        <v>8</v>
      </c>
      <c r="D57" s="422"/>
      <c r="E57" s="422"/>
      <c r="F57" s="422"/>
      <c r="G57" s="422"/>
      <c r="H57" s="422"/>
      <c r="I57" s="422"/>
      <c r="J57" s="422"/>
      <c r="K57" s="422"/>
      <c r="L57" s="422"/>
      <c r="M57" s="422"/>
    </row>
    <row r="58" spans="2:15" s="214" customFormat="1" ht="12.6" customHeight="1" x14ac:dyDescent="0.25">
      <c r="C58" s="449" t="s">
        <v>271</v>
      </c>
      <c r="D58" s="449"/>
      <c r="E58" s="449"/>
      <c r="F58" s="449"/>
      <c r="G58" s="449"/>
      <c r="H58" s="449"/>
      <c r="I58" s="449"/>
      <c r="J58" s="449"/>
      <c r="K58" s="449"/>
      <c r="L58" s="449"/>
      <c r="M58" s="449"/>
    </row>
    <row r="59" spans="2:15" s="214" customFormat="1" ht="12.6" customHeight="1" x14ac:dyDescent="0.25">
      <c r="C59" s="389" t="s">
        <v>282</v>
      </c>
      <c r="D59" s="389"/>
      <c r="E59" s="389"/>
      <c r="F59" s="389"/>
      <c r="G59" s="389"/>
      <c r="H59" s="389"/>
      <c r="I59" s="389"/>
      <c r="J59" s="389"/>
      <c r="K59" s="389"/>
      <c r="L59" s="389"/>
      <c r="M59" s="389"/>
    </row>
    <row r="60" spans="2:15" s="214" customFormat="1" ht="12.6" customHeight="1" x14ac:dyDescent="0.25">
      <c r="C60" s="449" t="s">
        <v>281</v>
      </c>
      <c r="D60" s="449"/>
      <c r="E60" s="449"/>
      <c r="F60" s="449"/>
      <c r="G60" s="449"/>
      <c r="H60" s="449"/>
      <c r="I60" s="449"/>
      <c r="J60" s="449"/>
      <c r="K60" s="449"/>
      <c r="L60" s="449"/>
      <c r="M60" s="449"/>
      <c r="N60" s="449"/>
    </row>
    <row r="61" spans="2:15" s="214" customFormat="1" ht="12.6" customHeight="1" x14ac:dyDescent="0.25">
      <c r="C61" s="430" t="s">
        <v>18</v>
      </c>
      <c r="D61" s="430"/>
      <c r="E61" s="430"/>
      <c r="F61" s="430"/>
      <c r="G61" s="430"/>
      <c r="H61" s="430"/>
      <c r="I61" s="430"/>
      <c r="J61" s="430"/>
      <c r="K61" s="430"/>
      <c r="L61" s="430"/>
      <c r="M61" s="430"/>
    </row>
    <row r="62" spans="2:15" s="214" customFormat="1" ht="12.6" customHeight="1" x14ac:dyDescent="0.25">
      <c r="B62" s="392" t="s">
        <v>228</v>
      </c>
      <c r="C62" s="389"/>
      <c r="D62" s="389"/>
      <c r="E62" s="216"/>
      <c r="F62" s="216"/>
      <c r="G62" s="216"/>
      <c r="H62" s="216"/>
      <c r="I62" s="216"/>
      <c r="J62" s="216"/>
      <c r="K62" s="216"/>
      <c r="L62" s="217"/>
    </row>
    <row r="63" spans="2:15" s="214" customFormat="1" ht="12.6" customHeight="1" x14ac:dyDescent="0.25">
      <c r="C63" s="422" t="s">
        <v>104</v>
      </c>
      <c r="D63" s="422"/>
      <c r="E63" s="422"/>
      <c r="F63" s="422"/>
      <c r="G63" s="422"/>
      <c r="H63" s="422"/>
      <c r="I63" s="422"/>
      <c r="J63" s="422"/>
      <c r="K63" s="422"/>
      <c r="L63" s="422"/>
      <c r="M63" s="422"/>
    </row>
    <row r="64" spans="2:15" s="214" customFormat="1" ht="12.6" customHeight="1" x14ac:dyDescent="0.25">
      <c r="C64" s="456" t="s">
        <v>201</v>
      </c>
      <c r="D64" s="456"/>
      <c r="E64" s="456"/>
      <c r="F64" s="456"/>
      <c r="G64" s="456"/>
      <c r="H64" s="456"/>
      <c r="I64" s="456"/>
      <c r="J64" s="456"/>
      <c r="K64" s="456"/>
      <c r="L64" s="456"/>
      <c r="M64" s="456"/>
      <c r="O64" s="225"/>
    </row>
    <row r="65" spans="1:15" s="214" customFormat="1" ht="12.6" customHeight="1" x14ac:dyDescent="0.25">
      <c r="B65" s="228" t="s">
        <v>223</v>
      </c>
      <c r="C65" s="389"/>
      <c r="D65" s="389"/>
      <c r="E65" s="216"/>
      <c r="F65" s="216"/>
      <c r="G65" s="216"/>
      <c r="H65" s="216"/>
      <c r="I65" s="216"/>
      <c r="J65" s="216"/>
      <c r="K65" s="216"/>
      <c r="L65" s="217"/>
    </row>
    <row r="66" spans="1:15" s="214" customFormat="1" ht="12.6" customHeight="1" x14ac:dyDescent="0.25">
      <c r="B66" s="248"/>
      <c r="C66" s="422" t="s">
        <v>202</v>
      </c>
      <c r="D66" s="422"/>
      <c r="E66" s="422"/>
      <c r="F66" s="422"/>
      <c r="G66" s="422"/>
      <c r="H66" s="422"/>
      <c r="I66" s="422"/>
      <c r="J66" s="422"/>
      <c r="K66" s="422"/>
      <c r="L66" s="422"/>
      <c r="M66" s="422"/>
    </row>
    <row r="67" spans="1:15" s="214" customFormat="1" ht="12.6" customHeight="1" x14ac:dyDescent="0.25">
      <c r="B67" s="248"/>
      <c r="C67" s="449" t="s">
        <v>350</v>
      </c>
      <c r="D67" s="449"/>
      <c r="E67" s="449"/>
      <c r="F67" s="449"/>
      <c r="G67" s="449"/>
      <c r="H67" s="449"/>
      <c r="I67" s="449"/>
      <c r="J67" s="449"/>
      <c r="K67" s="449"/>
      <c r="L67" s="449"/>
      <c r="M67" s="449"/>
    </row>
    <row r="68" spans="1:15" s="214" customFormat="1" ht="12.6" customHeight="1" x14ac:dyDescent="0.25">
      <c r="C68" s="422" t="s">
        <v>410</v>
      </c>
      <c r="D68" s="422"/>
      <c r="E68" s="422"/>
      <c r="F68" s="422"/>
      <c r="G68" s="422"/>
      <c r="H68" s="422"/>
      <c r="I68" s="422"/>
      <c r="J68" s="422"/>
      <c r="K68" s="422"/>
      <c r="L68" s="422"/>
      <c r="M68" s="422"/>
    </row>
    <row r="69" spans="1:15" s="214" customFormat="1" ht="12.6" customHeight="1" x14ac:dyDescent="0.25">
      <c r="C69" s="422" t="s">
        <v>105</v>
      </c>
      <c r="D69" s="422"/>
      <c r="E69" s="422"/>
      <c r="F69" s="422"/>
      <c r="G69" s="422"/>
      <c r="H69" s="422"/>
      <c r="I69" s="422"/>
      <c r="J69" s="422"/>
      <c r="K69" s="422"/>
      <c r="L69" s="422"/>
      <c r="M69" s="422"/>
    </row>
    <row r="70" spans="1:15" s="214" customFormat="1" ht="12.6" customHeight="1" x14ac:dyDescent="0.25">
      <c r="C70" s="450" t="s">
        <v>224</v>
      </c>
      <c r="D70" s="450"/>
      <c r="E70" s="450"/>
      <c r="F70" s="450"/>
      <c r="G70" s="450"/>
      <c r="H70" s="450"/>
      <c r="I70" s="450"/>
      <c r="J70" s="450"/>
      <c r="K70" s="342" t="s">
        <v>106</v>
      </c>
      <c r="L70" s="249"/>
      <c r="M70" s="390"/>
    </row>
    <row r="71" spans="1:15" ht="12.75" customHeight="1" x14ac:dyDescent="0.25">
      <c r="A71" s="214"/>
      <c r="B71" s="215"/>
      <c r="C71" s="216"/>
      <c r="D71" s="389"/>
      <c r="E71" s="389"/>
      <c r="F71" s="216"/>
      <c r="G71" s="216"/>
      <c r="H71" s="216"/>
      <c r="I71" s="216"/>
      <c r="J71" s="216"/>
      <c r="K71" s="216"/>
      <c r="L71" s="216"/>
      <c r="N71" s="218" t="s">
        <v>534</v>
      </c>
      <c r="O71" s="214"/>
    </row>
    <row r="72" spans="1:15" ht="14.25" customHeight="1" thickBot="1" x14ac:dyDescent="0.3">
      <c r="B72" s="251" t="s">
        <v>225</v>
      </c>
      <c r="C72" s="216"/>
      <c r="D72" s="389"/>
      <c r="E72" s="217"/>
      <c r="F72" s="214"/>
      <c r="G72" s="216"/>
      <c r="H72" s="216"/>
      <c r="I72" s="216"/>
      <c r="J72" s="216"/>
      <c r="K72" s="216"/>
      <c r="L72" s="217"/>
      <c r="M72" s="214"/>
    </row>
    <row r="73" spans="1:15" ht="39.75" customHeight="1" thickBot="1" x14ac:dyDescent="0.2">
      <c r="B73" s="458" t="s">
        <v>421</v>
      </c>
      <c r="C73" s="457"/>
      <c r="D73" s="457" t="s">
        <v>422</v>
      </c>
      <c r="E73" s="457"/>
      <c r="F73" s="457" t="s">
        <v>423</v>
      </c>
      <c r="G73" s="457"/>
      <c r="H73" s="457"/>
      <c r="I73" s="457"/>
      <c r="J73" s="457"/>
      <c r="K73" s="457"/>
      <c r="L73" s="457"/>
      <c r="M73" s="363" t="s">
        <v>426</v>
      </c>
      <c r="N73" s="364" t="s">
        <v>424</v>
      </c>
    </row>
    <row r="74" spans="1:15" customFormat="1" ht="14.1" customHeight="1" thickTop="1" x14ac:dyDescent="0.15">
      <c r="B74" s="628">
        <v>1</v>
      </c>
      <c r="C74" s="626"/>
      <c r="D74" s="626" t="s">
        <v>420</v>
      </c>
      <c r="E74" s="626"/>
      <c r="F74" s="423" t="s">
        <v>427</v>
      </c>
      <c r="G74" s="423"/>
      <c r="H74" s="423"/>
      <c r="I74" s="423"/>
      <c r="J74" s="423"/>
      <c r="K74" s="423"/>
      <c r="L74" s="423"/>
      <c r="M74" s="362">
        <v>43890</v>
      </c>
      <c r="N74" s="365" t="s">
        <v>425</v>
      </c>
    </row>
    <row r="75" spans="1:15" customFormat="1" ht="97.5" customHeight="1" x14ac:dyDescent="0.15">
      <c r="B75" s="629"/>
      <c r="C75" s="627"/>
      <c r="D75" s="627"/>
      <c r="E75" s="627"/>
      <c r="F75" s="442" t="s">
        <v>428</v>
      </c>
      <c r="G75" s="442"/>
      <c r="H75" s="442"/>
      <c r="I75" s="442"/>
      <c r="J75" s="442"/>
      <c r="K75" s="442"/>
      <c r="L75" s="442"/>
      <c r="M75" s="360">
        <v>44398</v>
      </c>
      <c r="N75" s="366" t="s">
        <v>429</v>
      </c>
    </row>
    <row r="76" spans="1:15" customFormat="1" ht="35.25" customHeight="1" x14ac:dyDescent="0.15">
      <c r="B76" s="629"/>
      <c r="C76" s="627"/>
      <c r="D76" s="627"/>
      <c r="E76" s="627"/>
      <c r="F76" s="442" t="s">
        <v>430</v>
      </c>
      <c r="G76" s="442"/>
      <c r="H76" s="442"/>
      <c r="I76" s="442"/>
      <c r="J76" s="442"/>
      <c r="K76" s="442"/>
      <c r="L76" s="442"/>
      <c r="M76" s="360">
        <v>44398</v>
      </c>
      <c r="N76" s="366" t="s">
        <v>431</v>
      </c>
    </row>
    <row r="77" spans="1:15" customFormat="1" ht="21" customHeight="1" x14ac:dyDescent="0.15">
      <c r="B77" s="629"/>
      <c r="C77" s="627"/>
      <c r="D77" s="627"/>
      <c r="E77" s="627"/>
      <c r="F77" s="442" t="s">
        <v>432</v>
      </c>
      <c r="G77" s="442"/>
      <c r="H77" s="442"/>
      <c r="I77" s="442"/>
      <c r="J77" s="442"/>
      <c r="K77" s="442"/>
      <c r="L77" s="442"/>
      <c r="M77" s="360">
        <v>44398</v>
      </c>
      <c r="N77" s="366" t="s">
        <v>433</v>
      </c>
    </row>
    <row r="78" spans="1:15" customFormat="1" ht="48" customHeight="1" x14ac:dyDescent="0.15">
      <c r="B78" s="629"/>
      <c r="C78" s="627"/>
      <c r="D78" s="627"/>
      <c r="E78" s="627"/>
      <c r="F78" s="442" t="s">
        <v>434</v>
      </c>
      <c r="G78" s="442"/>
      <c r="H78" s="442"/>
      <c r="I78" s="442"/>
      <c r="J78" s="442"/>
      <c r="K78" s="442"/>
      <c r="L78" s="442"/>
      <c r="M78" s="360">
        <v>43890</v>
      </c>
      <c r="N78" s="366">
        <v>21</v>
      </c>
    </row>
    <row r="79" spans="1:15" customFormat="1" ht="42" customHeight="1" x14ac:dyDescent="0.15">
      <c r="B79" s="629"/>
      <c r="C79" s="627"/>
      <c r="D79" s="627"/>
      <c r="E79" s="627"/>
      <c r="F79" s="442" t="s">
        <v>435</v>
      </c>
      <c r="G79" s="442"/>
      <c r="H79" s="442"/>
      <c r="I79" s="442"/>
      <c r="J79" s="442"/>
      <c r="K79" s="442"/>
      <c r="L79" s="442"/>
      <c r="M79" s="360">
        <v>44398</v>
      </c>
      <c r="N79" s="366" t="s">
        <v>436</v>
      </c>
    </row>
    <row r="80" spans="1:15" customFormat="1" ht="27.75" customHeight="1" x14ac:dyDescent="0.15">
      <c r="B80" s="629"/>
      <c r="C80" s="627"/>
      <c r="D80" s="627"/>
      <c r="E80" s="627"/>
      <c r="F80" s="442" t="s">
        <v>437</v>
      </c>
      <c r="G80" s="442"/>
      <c r="H80" s="442"/>
      <c r="I80" s="442"/>
      <c r="J80" s="442"/>
      <c r="K80" s="442"/>
      <c r="L80" s="442"/>
      <c r="M80" s="360">
        <v>44398</v>
      </c>
      <c r="N80" s="366" t="s">
        <v>438</v>
      </c>
    </row>
    <row r="81" spans="2:14" customFormat="1" ht="48" customHeight="1" x14ac:dyDescent="0.15">
      <c r="B81" s="629"/>
      <c r="C81" s="627"/>
      <c r="D81" s="627"/>
      <c r="E81" s="627"/>
      <c r="F81" s="442" t="s">
        <v>439</v>
      </c>
      <c r="G81" s="442"/>
      <c r="H81" s="442"/>
      <c r="I81" s="442"/>
      <c r="J81" s="442"/>
      <c r="K81" s="442"/>
      <c r="L81" s="442"/>
      <c r="M81" s="361" t="s">
        <v>440</v>
      </c>
      <c r="N81" s="366" t="s">
        <v>441</v>
      </c>
    </row>
    <row r="82" spans="2:14" customFormat="1" ht="27.75" customHeight="1" x14ac:dyDescent="0.15">
      <c r="B82" s="630">
        <v>2</v>
      </c>
      <c r="C82" s="631"/>
      <c r="D82" s="627" t="s">
        <v>442</v>
      </c>
      <c r="E82" s="627"/>
      <c r="F82" s="442" t="s">
        <v>443</v>
      </c>
      <c r="G82" s="442"/>
      <c r="H82" s="442"/>
      <c r="I82" s="442"/>
      <c r="J82" s="442"/>
      <c r="K82" s="442"/>
      <c r="L82" s="442"/>
      <c r="M82" s="361" t="s">
        <v>440</v>
      </c>
      <c r="N82" s="367" t="s">
        <v>444</v>
      </c>
    </row>
    <row r="83" spans="2:14" customFormat="1" ht="60" customHeight="1" x14ac:dyDescent="0.15">
      <c r="B83" s="632"/>
      <c r="C83" s="633"/>
      <c r="D83" s="627"/>
      <c r="E83" s="627"/>
      <c r="F83" s="442" t="s">
        <v>445</v>
      </c>
      <c r="G83" s="442"/>
      <c r="H83" s="442"/>
      <c r="I83" s="442"/>
      <c r="J83" s="442"/>
      <c r="K83" s="442"/>
      <c r="L83" s="442"/>
      <c r="M83" s="360">
        <v>44398</v>
      </c>
      <c r="N83" s="367" t="s">
        <v>446</v>
      </c>
    </row>
    <row r="84" spans="2:14" customFormat="1" ht="39.75" customHeight="1" x14ac:dyDescent="0.15">
      <c r="B84" s="632"/>
      <c r="C84" s="633"/>
      <c r="D84" s="627"/>
      <c r="E84" s="627"/>
      <c r="F84" s="442" t="s">
        <v>447</v>
      </c>
      <c r="G84" s="442"/>
      <c r="H84" s="442"/>
      <c r="I84" s="442"/>
      <c r="J84" s="442"/>
      <c r="K84" s="442"/>
      <c r="L84" s="442"/>
      <c r="M84" s="360">
        <v>44398</v>
      </c>
      <c r="N84" s="367" t="s">
        <v>448</v>
      </c>
    </row>
    <row r="85" spans="2:14" customFormat="1" ht="45.75" customHeight="1" x14ac:dyDescent="0.15">
      <c r="B85" s="632"/>
      <c r="C85" s="633"/>
      <c r="D85" s="627"/>
      <c r="E85" s="627"/>
      <c r="F85" s="442" t="s">
        <v>449</v>
      </c>
      <c r="G85" s="442"/>
      <c r="H85" s="442"/>
      <c r="I85" s="442"/>
      <c r="J85" s="442"/>
      <c r="K85" s="442"/>
      <c r="L85" s="442"/>
      <c r="M85" s="360">
        <v>44334</v>
      </c>
      <c r="N85" s="367" t="s">
        <v>450</v>
      </c>
    </row>
    <row r="86" spans="2:14" customFormat="1" ht="22.5" customHeight="1" x14ac:dyDescent="0.15">
      <c r="B86" s="632"/>
      <c r="C86" s="633"/>
      <c r="D86" s="627"/>
      <c r="E86" s="627"/>
      <c r="F86" s="442" t="s">
        <v>451</v>
      </c>
      <c r="G86" s="442"/>
      <c r="H86" s="442"/>
      <c r="I86" s="442"/>
      <c r="J86" s="442"/>
      <c r="K86" s="442"/>
      <c r="L86" s="442"/>
      <c r="M86" s="360">
        <v>44398</v>
      </c>
      <c r="N86" s="367" t="s">
        <v>452</v>
      </c>
    </row>
    <row r="87" spans="2:14" customFormat="1" ht="34.5" customHeight="1" x14ac:dyDescent="0.15">
      <c r="B87" s="632"/>
      <c r="C87" s="633"/>
      <c r="D87" s="627"/>
      <c r="E87" s="627"/>
      <c r="F87" s="442" t="s">
        <v>453</v>
      </c>
      <c r="G87" s="442"/>
      <c r="H87" s="442"/>
      <c r="I87" s="442"/>
      <c r="J87" s="442"/>
      <c r="K87" s="442"/>
      <c r="L87" s="442"/>
      <c r="M87" s="360">
        <v>44398</v>
      </c>
      <c r="N87" s="367" t="s">
        <v>454</v>
      </c>
    </row>
    <row r="88" spans="2:14" customFormat="1" ht="48" customHeight="1" x14ac:dyDescent="0.15">
      <c r="B88" s="632"/>
      <c r="C88" s="633"/>
      <c r="D88" s="627"/>
      <c r="E88" s="627"/>
      <c r="F88" s="442" t="s">
        <v>455</v>
      </c>
      <c r="G88" s="442"/>
      <c r="H88" s="442"/>
      <c r="I88" s="442"/>
      <c r="J88" s="442"/>
      <c r="K88" s="442"/>
      <c r="L88" s="442"/>
      <c r="M88" s="360">
        <v>44398</v>
      </c>
      <c r="N88" s="367" t="s">
        <v>456</v>
      </c>
    </row>
    <row r="89" spans="2:14" customFormat="1" ht="47.25" customHeight="1" x14ac:dyDescent="0.15">
      <c r="B89" s="632"/>
      <c r="C89" s="633"/>
      <c r="D89" s="627"/>
      <c r="E89" s="627"/>
      <c r="F89" s="442" t="s">
        <v>457</v>
      </c>
      <c r="G89" s="442"/>
      <c r="H89" s="442"/>
      <c r="I89" s="442"/>
      <c r="J89" s="442"/>
      <c r="K89" s="442"/>
      <c r="L89" s="442"/>
      <c r="M89" s="360">
        <v>44398</v>
      </c>
      <c r="N89" s="367" t="s">
        <v>458</v>
      </c>
    </row>
    <row r="90" spans="2:14" customFormat="1" ht="42" customHeight="1" x14ac:dyDescent="0.15">
      <c r="B90" s="632"/>
      <c r="C90" s="633"/>
      <c r="D90" s="627"/>
      <c r="E90" s="627"/>
      <c r="F90" s="442" t="s">
        <v>459</v>
      </c>
      <c r="G90" s="442"/>
      <c r="H90" s="442"/>
      <c r="I90" s="442"/>
      <c r="J90" s="442"/>
      <c r="K90" s="442"/>
      <c r="L90" s="442"/>
      <c r="M90" s="360">
        <v>44398</v>
      </c>
      <c r="N90" s="367" t="s">
        <v>460</v>
      </c>
    </row>
    <row r="91" spans="2:14" customFormat="1" ht="23.25" customHeight="1" x14ac:dyDescent="0.15">
      <c r="B91" s="632"/>
      <c r="C91" s="633"/>
      <c r="D91" s="627"/>
      <c r="E91" s="627"/>
      <c r="F91" s="442" t="s">
        <v>461</v>
      </c>
      <c r="G91" s="442"/>
      <c r="H91" s="442"/>
      <c r="I91" s="442"/>
      <c r="J91" s="442"/>
      <c r="K91" s="442"/>
      <c r="L91" s="442"/>
      <c r="M91" s="360">
        <v>44398</v>
      </c>
      <c r="N91" s="367" t="s">
        <v>462</v>
      </c>
    </row>
    <row r="92" spans="2:14" customFormat="1" ht="25.5" customHeight="1" x14ac:dyDescent="0.15">
      <c r="B92" s="632"/>
      <c r="C92" s="633"/>
      <c r="D92" s="627"/>
      <c r="E92" s="627"/>
      <c r="F92" s="442" t="s">
        <v>463</v>
      </c>
      <c r="G92" s="442"/>
      <c r="H92" s="442"/>
      <c r="I92" s="442"/>
      <c r="J92" s="442"/>
      <c r="K92" s="442"/>
      <c r="L92" s="442"/>
      <c r="M92" s="360">
        <v>44398</v>
      </c>
      <c r="N92" s="367" t="s">
        <v>464</v>
      </c>
    </row>
    <row r="93" spans="2:14" customFormat="1" ht="30" customHeight="1" x14ac:dyDescent="0.15">
      <c r="B93" s="632"/>
      <c r="C93" s="633"/>
      <c r="D93" s="627"/>
      <c r="E93" s="627"/>
      <c r="F93" s="442" t="s">
        <v>465</v>
      </c>
      <c r="G93" s="442"/>
      <c r="H93" s="442"/>
      <c r="I93" s="442"/>
      <c r="J93" s="442"/>
      <c r="K93" s="442"/>
      <c r="L93" s="442"/>
      <c r="M93" s="360">
        <v>43890</v>
      </c>
      <c r="N93" s="366">
        <v>15</v>
      </c>
    </row>
    <row r="94" spans="2:14" customFormat="1" ht="97.5" customHeight="1" x14ac:dyDescent="0.15">
      <c r="B94" s="632"/>
      <c r="C94" s="633"/>
      <c r="D94" s="627"/>
      <c r="E94" s="627"/>
      <c r="F94" s="442" t="s">
        <v>466</v>
      </c>
      <c r="G94" s="442"/>
      <c r="H94" s="442"/>
      <c r="I94" s="442"/>
      <c r="J94" s="442"/>
      <c r="K94" s="442"/>
      <c r="L94" s="442"/>
      <c r="M94" s="360">
        <v>44398</v>
      </c>
      <c r="N94" s="367" t="s">
        <v>467</v>
      </c>
    </row>
    <row r="95" spans="2:14" customFormat="1" ht="62.25" customHeight="1" x14ac:dyDescent="0.15">
      <c r="B95" s="632"/>
      <c r="C95" s="633"/>
      <c r="D95" s="627"/>
      <c r="E95" s="627"/>
      <c r="F95" s="442" t="s">
        <v>468</v>
      </c>
      <c r="G95" s="442"/>
      <c r="H95" s="442"/>
      <c r="I95" s="442"/>
      <c r="J95" s="442"/>
      <c r="K95" s="442"/>
      <c r="L95" s="442"/>
      <c r="M95" s="360">
        <v>44398</v>
      </c>
      <c r="N95" s="367" t="s">
        <v>469</v>
      </c>
    </row>
    <row r="96" spans="2:14" customFormat="1" ht="39.75" customHeight="1" x14ac:dyDescent="0.15">
      <c r="B96" s="632"/>
      <c r="C96" s="633"/>
      <c r="D96" s="627"/>
      <c r="E96" s="627"/>
      <c r="F96" s="442" t="s">
        <v>434</v>
      </c>
      <c r="G96" s="442"/>
      <c r="H96" s="442"/>
      <c r="I96" s="442"/>
      <c r="J96" s="442"/>
      <c r="K96" s="442"/>
      <c r="L96" s="442"/>
      <c r="M96" s="360">
        <v>43890</v>
      </c>
      <c r="N96" s="366">
        <v>21</v>
      </c>
    </row>
    <row r="97" spans="2:14" customFormat="1" ht="33.75" customHeight="1" x14ac:dyDescent="0.15">
      <c r="B97" s="632"/>
      <c r="C97" s="633"/>
      <c r="D97" s="627"/>
      <c r="E97" s="627"/>
      <c r="F97" s="442" t="s">
        <v>470</v>
      </c>
      <c r="G97" s="442"/>
      <c r="H97" s="442"/>
      <c r="I97" s="442"/>
      <c r="J97" s="442"/>
      <c r="K97" s="442"/>
      <c r="L97" s="442"/>
      <c r="M97" s="360">
        <v>43890</v>
      </c>
      <c r="N97" s="367" t="s">
        <v>471</v>
      </c>
    </row>
    <row r="98" spans="2:14" customFormat="1" ht="30.75" customHeight="1" x14ac:dyDescent="0.15">
      <c r="B98" s="632"/>
      <c r="C98" s="633"/>
      <c r="D98" s="627"/>
      <c r="E98" s="627"/>
      <c r="F98" s="442" t="s">
        <v>472</v>
      </c>
      <c r="G98" s="442"/>
      <c r="H98" s="442"/>
      <c r="I98" s="442"/>
      <c r="J98" s="442"/>
      <c r="K98" s="442"/>
      <c r="L98" s="442"/>
      <c r="M98" s="360">
        <v>44398</v>
      </c>
      <c r="N98" s="366">
        <v>24</v>
      </c>
    </row>
    <row r="99" spans="2:14" customFormat="1" ht="63" customHeight="1" x14ac:dyDescent="0.15">
      <c r="B99" s="632"/>
      <c r="C99" s="633"/>
      <c r="D99" s="627"/>
      <c r="E99" s="627"/>
      <c r="F99" s="442" t="s">
        <v>473</v>
      </c>
      <c r="G99" s="442"/>
      <c r="H99" s="442"/>
      <c r="I99" s="442"/>
      <c r="J99" s="442"/>
      <c r="K99" s="442"/>
      <c r="L99" s="442"/>
      <c r="M99" s="360">
        <v>44398</v>
      </c>
      <c r="N99" s="366">
        <v>29</v>
      </c>
    </row>
    <row r="100" spans="2:14" customFormat="1" ht="39.75" customHeight="1" x14ac:dyDescent="0.15">
      <c r="B100" s="632"/>
      <c r="C100" s="633"/>
      <c r="D100" s="627"/>
      <c r="E100" s="627"/>
      <c r="F100" s="442" t="s">
        <v>474</v>
      </c>
      <c r="G100" s="442"/>
      <c r="H100" s="442"/>
      <c r="I100" s="442"/>
      <c r="J100" s="442"/>
      <c r="K100" s="442"/>
      <c r="L100" s="442"/>
      <c r="M100" s="360">
        <v>44398</v>
      </c>
      <c r="N100" s="367">
        <v>32</v>
      </c>
    </row>
    <row r="101" spans="2:14" customFormat="1" ht="26.1" customHeight="1" x14ac:dyDescent="0.15">
      <c r="B101" s="632"/>
      <c r="C101" s="633"/>
      <c r="D101" s="627"/>
      <c r="E101" s="627"/>
      <c r="F101" s="442" t="s">
        <v>475</v>
      </c>
      <c r="G101" s="442"/>
      <c r="H101" s="442"/>
      <c r="I101" s="442"/>
      <c r="J101" s="442"/>
      <c r="K101" s="442"/>
      <c r="L101" s="442"/>
      <c r="M101" s="360">
        <v>44398</v>
      </c>
      <c r="N101" s="367">
        <v>34</v>
      </c>
    </row>
    <row r="102" spans="2:14" customFormat="1" ht="30" customHeight="1" x14ac:dyDescent="0.15">
      <c r="B102" s="632"/>
      <c r="C102" s="633"/>
      <c r="D102" s="627"/>
      <c r="E102" s="627"/>
      <c r="F102" s="442" t="s">
        <v>476</v>
      </c>
      <c r="G102" s="442"/>
      <c r="H102" s="442"/>
      <c r="I102" s="442"/>
      <c r="J102" s="442"/>
      <c r="K102" s="442"/>
      <c r="L102" s="442"/>
      <c r="M102" s="360">
        <v>44398</v>
      </c>
      <c r="N102" s="367">
        <v>37</v>
      </c>
    </row>
    <row r="103" spans="2:14" customFormat="1" ht="87.75" customHeight="1" x14ac:dyDescent="0.15">
      <c r="B103" s="634"/>
      <c r="C103" s="635"/>
      <c r="D103" s="627"/>
      <c r="E103" s="627"/>
      <c r="F103" s="442" t="s">
        <v>477</v>
      </c>
      <c r="G103" s="442"/>
      <c r="H103" s="442"/>
      <c r="I103" s="442"/>
      <c r="J103" s="442"/>
      <c r="K103" s="442"/>
      <c r="L103" s="442"/>
      <c r="M103" s="361" t="s">
        <v>440</v>
      </c>
      <c r="N103" s="367">
        <v>41</v>
      </c>
    </row>
    <row r="104" spans="2:14" customFormat="1" ht="36" customHeight="1" x14ac:dyDescent="0.15">
      <c r="B104" s="629">
        <v>3</v>
      </c>
      <c r="C104" s="627"/>
      <c r="D104" s="627" t="s">
        <v>478</v>
      </c>
      <c r="E104" s="627"/>
      <c r="F104" s="442" t="s">
        <v>479</v>
      </c>
      <c r="G104" s="442"/>
      <c r="H104" s="442"/>
      <c r="I104" s="442"/>
      <c r="J104" s="442"/>
      <c r="K104" s="442"/>
      <c r="L104" s="442"/>
      <c r="M104" s="361" t="s">
        <v>440</v>
      </c>
      <c r="N104" s="366" t="s">
        <v>480</v>
      </c>
    </row>
    <row r="105" spans="2:14" customFormat="1" ht="33" customHeight="1" x14ac:dyDescent="0.15">
      <c r="B105" s="629"/>
      <c r="C105" s="627"/>
      <c r="D105" s="627"/>
      <c r="E105" s="627"/>
      <c r="F105" s="442" t="s">
        <v>481</v>
      </c>
      <c r="G105" s="442"/>
      <c r="H105" s="442"/>
      <c r="I105" s="442"/>
      <c r="J105" s="442"/>
      <c r="K105" s="442"/>
      <c r="L105" s="442"/>
      <c r="M105" s="361" t="s">
        <v>440</v>
      </c>
      <c r="N105" s="366" t="s">
        <v>482</v>
      </c>
    </row>
    <row r="106" spans="2:14" customFormat="1" ht="33.75" customHeight="1" x14ac:dyDescent="0.15">
      <c r="B106" s="629"/>
      <c r="C106" s="627"/>
      <c r="D106" s="627"/>
      <c r="E106" s="627"/>
      <c r="F106" s="442" t="s">
        <v>483</v>
      </c>
      <c r="G106" s="442"/>
      <c r="H106" s="442"/>
      <c r="I106" s="442"/>
      <c r="J106" s="442"/>
      <c r="K106" s="442"/>
      <c r="L106" s="442"/>
      <c r="M106" s="361" t="s">
        <v>440</v>
      </c>
      <c r="N106" s="366" t="s">
        <v>484</v>
      </c>
    </row>
    <row r="107" spans="2:14" customFormat="1" ht="30.75" customHeight="1" x14ac:dyDescent="0.15">
      <c r="B107" s="629"/>
      <c r="C107" s="627"/>
      <c r="D107" s="627"/>
      <c r="E107" s="627"/>
      <c r="F107" s="442" t="s">
        <v>485</v>
      </c>
      <c r="G107" s="442"/>
      <c r="H107" s="442"/>
      <c r="I107" s="442"/>
      <c r="J107" s="442"/>
      <c r="K107" s="442"/>
      <c r="L107" s="442"/>
      <c r="M107" s="361" t="s">
        <v>440</v>
      </c>
      <c r="N107" s="367" t="s">
        <v>486</v>
      </c>
    </row>
    <row r="108" spans="2:14" customFormat="1" ht="49.5" customHeight="1" x14ac:dyDescent="0.15">
      <c r="B108" s="629"/>
      <c r="C108" s="627"/>
      <c r="D108" s="627"/>
      <c r="E108" s="627"/>
      <c r="F108" s="442" t="s">
        <v>487</v>
      </c>
      <c r="G108" s="442"/>
      <c r="H108" s="442"/>
      <c r="I108" s="442"/>
      <c r="J108" s="442"/>
      <c r="K108" s="442"/>
      <c r="L108" s="442"/>
      <c r="M108" s="361" t="s">
        <v>440</v>
      </c>
      <c r="N108" s="367" t="s">
        <v>488</v>
      </c>
    </row>
    <row r="109" spans="2:14" customFormat="1" ht="34.5" customHeight="1" x14ac:dyDescent="0.15">
      <c r="B109" s="629"/>
      <c r="C109" s="627"/>
      <c r="D109" s="627"/>
      <c r="E109" s="627"/>
      <c r="F109" s="442" t="s">
        <v>489</v>
      </c>
      <c r="G109" s="442"/>
      <c r="H109" s="442"/>
      <c r="I109" s="442"/>
      <c r="J109" s="442"/>
      <c r="K109" s="442"/>
      <c r="L109" s="442"/>
      <c r="M109" s="361" t="s">
        <v>440</v>
      </c>
      <c r="N109" s="367" t="s">
        <v>490</v>
      </c>
    </row>
    <row r="110" spans="2:14" customFormat="1" ht="33" customHeight="1" x14ac:dyDescent="0.15">
      <c r="B110" s="629"/>
      <c r="C110" s="627"/>
      <c r="D110" s="627"/>
      <c r="E110" s="627"/>
      <c r="F110" s="442" t="s">
        <v>491</v>
      </c>
      <c r="G110" s="442"/>
      <c r="H110" s="442"/>
      <c r="I110" s="442"/>
      <c r="J110" s="442"/>
      <c r="K110" s="442"/>
      <c r="L110" s="442"/>
      <c r="M110" s="361" t="s">
        <v>440</v>
      </c>
      <c r="N110" s="367" t="s">
        <v>492</v>
      </c>
    </row>
    <row r="111" spans="2:14" customFormat="1" ht="51.75" customHeight="1" x14ac:dyDescent="0.15">
      <c r="B111" s="629"/>
      <c r="C111" s="627"/>
      <c r="D111" s="627"/>
      <c r="E111" s="627"/>
      <c r="F111" s="442" t="s">
        <v>493</v>
      </c>
      <c r="G111" s="442"/>
      <c r="H111" s="442"/>
      <c r="I111" s="442"/>
      <c r="J111" s="442"/>
      <c r="K111" s="442"/>
      <c r="L111" s="442"/>
      <c r="M111" s="361" t="s">
        <v>440</v>
      </c>
      <c r="N111" s="367" t="s">
        <v>494</v>
      </c>
    </row>
    <row r="112" spans="2:14" customFormat="1" ht="45.75" customHeight="1" x14ac:dyDescent="0.15">
      <c r="B112" s="629"/>
      <c r="C112" s="627"/>
      <c r="D112" s="627"/>
      <c r="E112" s="627"/>
      <c r="F112" s="442" t="s">
        <v>495</v>
      </c>
      <c r="G112" s="442"/>
      <c r="H112" s="442"/>
      <c r="I112" s="442"/>
      <c r="J112" s="442"/>
      <c r="K112" s="442"/>
      <c r="L112" s="442"/>
      <c r="M112" s="361" t="s">
        <v>440</v>
      </c>
      <c r="N112" s="367" t="s">
        <v>496</v>
      </c>
    </row>
    <row r="113" spans="2:14" customFormat="1" ht="45.75" customHeight="1" x14ac:dyDescent="0.15">
      <c r="B113" s="629"/>
      <c r="C113" s="627"/>
      <c r="D113" s="627"/>
      <c r="E113" s="627"/>
      <c r="F113" s="442" t="s">
        <v>497</v>
      </c>
      <c r="G113" s="442"/>
      <c r="H113" s="442"/>
      <c r="I113" s="442"/>
      <c r="J113" s="442"/>
      <c r="K113" s="442"/>
      <c r="L113" s="442"/>
      <c r="M113" s="361" t="s">
        <v>440</v>
      </c>
      <c r="N113" s="367" t="s">
        <v>498</v>
      </c>
    </row>
    <row r="114" spans="2:14" customFormat="1" ht="55.5" customHeight="1" x14ac:dyDescent="0.15">
      <c r="B114" s="629"/>
      <c r="C114" s="627"/>
      <c r="D114" s="627"/>
      <c r="E114" s="627"/>
      <c r="F114" s="442" t="s">
        <v>499</v>
      </c>
      <c r="G114" s="442"/>
      <c r="H114" s="442"/>
      <c r="I114" s="442"/>
      <c r="J114" s="442"/>
      <c r="K114" s="442"/>
      <c r="L114" s="442"/>
      <c r="M114" s="361" t="s">
        <v>440</v>
      </c>
      <c r="N114" s="367" t="s">
        <v>500</v>
      </c>
    </row>
    <row r="115" spans="2:14" customFormat="1" ht="52.5" customHeight="1" x14ac:dyDescent="0.15">
      <c r="B115" s="629"/>
      <c r="C115" s="627"/>
      <c r="D115" s="627"/>
      <c r="E115" s="627"/>
      <c r="F115" s="442" t="s">
        <v>501</v>
      </c>
      <c r="G115" s="442"/>
      <c r="H115" s="442"/>
      <c r="I115" s="442"/>
      <c r="J115" s="442"/>
      <c r="K115" s="442"/>
      <c r="L115" s="442"/>
      <c r="M115" s="361" t="s">
        <v>440</v>
      </c>
      <c r="N115" s="367" t="s">
        <v>502</v>
      </c>
    </row>
    <row r="116" spans="2:14" customFormat="1" ht="39.75" customHeight="1" x14ac:dyDescent="0.15">
      <c r="B116" s="629"/>
      <c r="C116" s="627"/>
      <c r="D116" s="627"/>
      <c r="E116" s="627"/>
      <c r="F116" s="442" t="s">
        <v>503</v>
      </c>
      <c r="G116" s="442"/>
      <c r="H116" s="442"/>
      <c r="I116" s="442"/>
      <c r="J116" s="442"/>
      <c r="K116" s="442"/>
      <c r="L116" s="442"/>
      <c r="M116" s="361" t="s">
        <v>440</v>
      </c>
      <c r="N116" s="367" t="s">
        <v>504</v>
      </c>
    </row>
    <row r="117" spans="2:14" customFormat="1" ht="33.75" customHeight="1" x14ac:dyDescent="0.15">
      <c r="B117" s="629"/>
      <c r="C117" s="627"/>
      <c r="D117" s="627"/>
      <c r="E117" s="627"/>
      <c r="F117" s="442" t="s">
        <v>505</v>
      </c>
      <c r="G117" s="442"/>
      <c r="H117" s="442"/>
      <c r="I117" s="442"/>
      <c r="J117" s="442"/>
      <c r="K117" s="442"/>
      <c r="L117" s="442"/>
      <c r="M117" s="361" t="s">
        <v>440</v>
      </c>
      <c r="N117" s="367" t="s">
        <v>506</v>
      </c>
    </row>
    <row r="118" spans="2:14" customFormat="1" ht="43.5" customHeight="1" x14ac:dyDescent="0.15">
      <c r="B118" s="629"/>
      <c r="C118" s="627"/>
      <c r="D118" s="627"/>
      <c r="E118" s="627"/>
      <c r="F118" s="442" t="s">
        <v>507</v>
      </c>
      <c r="G118" s="442"/>
      <c r="H118" s="442"/>
      <c r="I118" s="442"/>
      <c r="J118" s="442"/>
      <c r="K118" s="442"/>
      <c r="L118" s="442"/>
      <c r="M118" s="361" t="s">
        <v>440</v>
      </c>
      <c r="N118" s="367" t="s">
        <v>508</v>
      </c>
    </row>
    <row r="119" spans="2:14" customFormat="1" ht="47.25" customHeight="1" x14ac:dyDescent="0.15">
      <c r="B119" s="629"/>
      <c r="C119" s="627"/>
      <c r="D119" s="627"/>
      <c r="E119" s="627"/>
      <c r="F119" s="442" t="s">
        <v>509</v>
      </c>
      <c r="G119" s="442"/>
      <c r="H119" s="442"/>
      <c r="I119" s="442"/>
      <c r="J119" s="442"/>
      <c r="K119" s="442"/>
      <c r="L119" s="442"/>
      <c r="M119" s="361" t="s">
        <v>440</v>
      </c>
      <c r="N119" s="367" t="s">
        <v>510</v>
      </c>
    </row>
    <row r="120" spans="2:14" customFormat="1" ht="43.5" customHeight="1" x14ac:dyDescent="0.15">
      <c r="B120" s="629"/>
      <c r="C120" s="627"/>
      <c r="D120" s="627"/>
      <c r="E120" s="627"/>
      <c r="F120" s="442" t="s">
        <v>511</v>
      </c>
      <c r="G120" s="442"/>
      <c r="H120" s="442"/>
      <c r="I120" s="442"/>
      <c r="J120" s="442"/>
      <c r="K120" s="442"/>
      <c r="L120" s="442"/>
      <c r="M120" s="361" t="s">
        <v>440</v>
      </c>
      <c r="N120" s="367" t="s">
        <v>512</v>
      </c>
    </row>
    <row r="121" spans="2:14" customFormat="1" ht="30" customHeight="1" x14ac:dyDescent="0.15">
      <c r="B121" s="629"/>
      <c r="C121" s="627"/>
      <c r="D121" s="627"/>
      <c r="E121" s="627"/>
      <c r="F121" s="442" t="s">
        <v>513</v>
      </c>
      <c r="G121" s="442"/>
      <c r="H121" s="442"/>
      <c r="I121" s="442"/>
      <c r="J121" s="442"/>
      <c r="K121" s="442"/>
      <c r="L121" s="442"/>
      <c r="M121" s="361" t="s">
        <v>440</v>
      </c>
      <c r="N121" s="367" t="s">
        <v>514</v>
      </c>
    </row>
    <row r="122" spans="2:14" customFormat="1" ht="45.75" customHeight="1" x14ac:dyDescent="0.15">
      <c r="B122" s="629"/>
      <c r="C122" s="627"/>
      <c r="D122" s="627"/>
      <c r="E122" s="627"/>
      <c r="F122" s="442" t="s">
        <v>515</v>
      </c>
      <c r="G122" s="442"/>
      <c r="H122" s="442"/>
      <c r="I122" s="442"/>
      <c r="J122" s="442"/>
      <c r="K122" s="442"/>
      <c r="L122" s="442"/>
      <c r="M122" s="361" t="s">
        <v>440</v>
      </c>
      <c r="N122" s="367" t="s">
        <v>516</v>
      </c>
    </row>
    <row r="123" spans="2:14" customFormat="1" ht="40.5" customHeight="1" x14ac:dyDescent="0.15">
      <c r="B123" s="629"/>
      <c r="C123" s="627"/>
      <c r="D123" s="627"/>
      <c r="E123" s="627"/>
      <c r="F123" s="442" t="s">
        <v>517</v>
      </c>
      <c r="G123" s="442"/>
      <c r="H123" s="442"/>
      <c r="I123" s="442"/>
      <c r="J123" s="442"/>
      <c r="K123" s="442"/>
      <c r="L123" s="442"/>
      <c r="M123" s="361" t="s">
        <v>440</v>
      </c>
      <c r="N123" s="367" t="s">
        <v>518</v>
      </c>
    </row>
    <row r="124" spans="2:14" customFormat="1" ht="42" customHeight="1" x14ac:dyDescent="0.15">
      <c r="B124" s="629"/>
      <c r="C124" s="627"/>
      <c r="D124" s="627"/>
      <c r="E124" s="627"/>
      <c r="F124" s="442" t="s">
        <v>519</v>
      </c>
      <c r="G124" s="442"/>
      <c r="H124" s="442"/>
      <c r="I124" s="442"/>
      <c r="J124" s="442"/>
      <c r="K124" s="442"/>
      <c r="L124" s="442"/>
      <c r="M124" s="361" t="s">
        <v>440</v>
      </c>
      <c r="N124" s="367" t="s">
        <v>520</v>
      </c>
    </row>
    <row r="125" spans="2:14" customFormat="1" ht="34.5" customHeight="1" x14ac:dyDescent="0.15">
      <c r="B125" s="629"/>
      <c r="C125" s="627"/>
      <c r="D125" s="627"/>
      <c r="E125" s="627"/>
      <c r="F125" s="442" t="s">
        <v>521</v>
      </c>
      <c r="G125" s="442"/>
      <c r="H125" s="442"/>
      <c r="I125" s="442"/>
      <c r="J125" s="442"/>
      <c r="K125" s="442"/>
      <c r="L125" s="442"/>
      <c r="M125" s="361" t="s">
        <v>440</v>
      </c>
      <c r="N125" s="367" t="s">
        <v>522</v>
      </c>
    </row>
    <row r="126" spans="2:14" customFormat="1" ht="31.5" customHeight="1" x14ac:dyDescent="0.15">
      <c r="B126" s="629"/>
      <c r="C126" s="627"/>
      <c r="D126" s="627"/>
      <c r="E126" s="627"/>
      <c r="F126" s="442" t="s">
        <v>523</v>
      </c>
      <c r="G126" s="442"/>
      <c r="H126" s="442"/>
      <c r="I126" s="442"/>
      <c r="J126" s="442"/>
      <c r="K126" s="442"/>
      <c r="L126" s="442"/>
      <c r="M126" s="361" t="s">
        <v>440</v>
      </c>
      <c r="N126" s="367" t="s">
        <v>524</v>
      </c>
    </row>
    <row r="127" spans="2:14" customFormat="1" ht="39" customHeight="1" x14ac:dyDescent="0.15">
      <c r="B127" s="629"/>
      <c r="C127" s="627"/>
      <c r="D127" s="627"/>
      <c r="E127" s="627"/>
      <c r="F127" s="442" t="s">
        <v>525</v>
      </c>
      <c r="G127" s="442"/>
      <c r="H127" s="442"/>
      <c r="I127" s="442"/>
      <c r="J127" s="442"/>
      <c r="K127" s="442"/>
      <c r="L127" s="442"/>
      <c r="M127" s="361" t="s">
        <v>440</v>
      </c>
      <c r="N127" s="367" t="s">
        <v>526</v>
      </c>
    </row>
    <row r="128" spans="2:14" customFormat="1" ht="27" x14ac:dyDescent="0.15">
      <c r="B128" s="629"/>
      <c r="C128" s="627"/>
      <c r="D128" s="627"/>
      <c r="E128" s="627"/>
      <c r="F128" s="442" t="s">
        <v>527</v>
      </c>
      <c r="G128" s="442"/>
      <c r="H128" s="442"/>
      <c r="I128" s="442"/>
      <c r="J128" s="442"/>
      <c r="K128" s="442"/>
      <c r="L128" s="442"/>
      <c r="M128" s="361" t="s">
        <v>440</v>
      </c>
      <c r="N128" s="367" t="s">
        <v>528</v>
      </c>
    </row>
    <row r="129" spans="2:14" customFormat="1" ht="46.5" customHeight="1" x14ac:dyDescent="0.15">
      <c r="B129" s="629"/>
      <c r="C129" s="627"/>
      <c r="D129" s="627"/>
      <c r="E129" s="627"/>
      <c r="F129" s="442" t="s">
        <v>529</v>
      </c>
      <c r="G129" s="442"/>
      <c r="H129" s="442"/>
      <c r="I129" s="442"/>
      <c r="J129" s="442"/>
      <c r="K129" s="442"/>
      <c r="L129" s="442"/>
      <c r="M129" s="361" t="s">
        <v>440</v>
      </c>
      <c r="N129" s="368" t="s">
        <v>530</v>
      </c>
    </row>
    <row r="130" spans="2:14" customFormat="1" ht="31.5" customHeight="1" thickBot="1" x14ac:dyDescent="0.2">
      <c r="B130" s="636">
        <v>4</v>
      </c>
      <c r="C130" s="637"/>
      <c r="D130" s="637" t="s">
        <v>531</v>
      </c>
      <c r="E130" s="637"/>
      <c r="F130" s="638" t="s">
        <v>532</v>
      </c>
      <c r="G130" s="638"/>
      <c r="H130" s="638"/>
      <c r="I130" s="638"/>
      <c r="J130" s="638"/>
      <c r="K130" s="638"/>
      <c r="L130" s="638"/>
      <c r="M130" s="369" t="s">
        <v>440</v>
      </c>
      <c r="N130" s="397">
        <v>9</v>
      </c>
    </row>
    <row r="131" spans="2:14" ht="14.1" customHeight="1" x14ac:dyDescent="0.15">
      <c r="B131" s="375" t="s">
        <v>533</v>
      </c>
      <c r="C131" s="252"/>
      <c r="D131" s="252"/>
      <c r="E131" s="381"/>
      <c r="F131" s="381"/>
      <c r="G131" s="253"/>
      <c r="H131" s="381"/>
      <c r="I131" s="381"/>
      <c r="J131" s="381"/>
      <c r="K131" s="381"/>
      <c r="L131" s="381"/>
      <c r="M131" s="254"/>
    </row>
    <row r="132" spans="2:14" ht="6" customHeight="1" x14ac:dyDescent="0.15">
      <c r="B132" s="255"/>
      <c r="C132" s="252"/>
      <c r="D132" s="252"/>
      <c r="E132" s="381"/>
      <c r="F132" s="381"/>
      <c r="G132" s="253"/>
      <c r="H132" s="381"/>
      <c r="I132" s="381"/>
      <c r="J132" s="381"/>
      <c r="K132" s="381"/>
      <c r="L132" s="381"/>
      <c r="M132" s="254"/>
    </row>
    <row r="133" spans="2:14" ht="14.1" customHeight="1" x14ac:dyDescent="0.2">
      <c r="B133" s="379"/>
      <c r="C133" s="252"/>
      <c r="D133" s="252"/>
      <c r="E133" s="381"/>
      <c r="F133" s="381"/>
      <c r="G133" s="253"/>
      <c r="H133" s="381"/>
      <c r="I133" s="381"/>
      <c r="J133" s="381"/>
      <c r="K133" s="381"/>
      <c r="L133" s="381"/>
      <c r="N133" s="218" t="s">
        <v>534</v>
      </c>
    </row>
    <row r="134" spans="2:14" ht="15" customHeight="1" x14ac:dyDescent="0.25">
      <c r="B134" s="251" t="s">
        <v>280</v>
      </c>
      <c r="C134" s="389"/>
      <c r="D134" s="379"/>
      <c r="E134" s="381"/>
      <c r="F134" s="381"/>
      <c r="G134" s="381"/>
      <c r="H134" s="381"/>
      <c r="I134" s="256"/>
      <c r="J134" s="381"/>
      <c r="K134" s="381"/>
      <c r="L134" s="381"/>
      <c r="M134" s="254"/>
    </row>
    <row r="135" spans="2:14" ht="2.25" customHeight="1" thickBot="1" x14ac:dyDescent="0.3">
      <c r="B135" s="251"/>
      <c r="C135" s="389"/>
      <c r="D135" s="379"/>
      <c r="E135" s="381"/>
      <c r="F135" s="381"/>
      <c r="G135" s="381"/>
      <c r="H135" s="381"/>
      <c r="I135" s="256"/>
      <c r="J135" s="381"/>
      <c r="K135" s="381"/>
      <c r="L135" s="381"/>
      <c r="M135" s="254"/>
    </row>
    <row r="136" spans="2:14" ht="28.5" customHeight="1" thickBot="1" x14ac:dyDescent="0.2">
      <c r="B136" s="432" t="s">
        <v>132</v>
      </c>
      <c r="C136" s="433"/>
      <c r="D136" s="434" t="s">
        <v>127</v>
      </c>
      <c r="E136" s="435"/>
      <c r="F136" s="436"/>
      <c r="G136" s="434" t="s">
        <v>0</v>
      </c>
      <c r="H136" s="437"/>
      <c r="I136" s="437"/>
      <c r="J136" s="437"/>
      <c r="K136" s="437"/>
      <c r="L136" s="438"/>
      <c r="M136" s="615" t="s">
        <v>265</v>
      </c>
      <c r="N136" s="616"/>
    </row>
    <row r="137" spans="2:14" ht="14.1" customHeight="1" thickTop="1" x14ac:dyDescent="0.25">
      <c r="B137" s="443">
        <v>1</v>
      </c>
      <c r="C137" s="444"/>
      <c r="D137" s="479" t="s">
        <v>133</v>
      </c>
      <c r="E137" s="480"/>
      <c r="F137" s="481"/>
      <c r="G137" s="439" t="s">
        <v>203</v>
      </c>
      <c r="H137" s="440"/>
      <c r="I137" s="440"/>
      <c r="J137" s="440"/>
      <c r="K137" s="440"/>
      <c r="L137" s="441"/>
      <c r="M137" s="473" t="s">
        <v>141</v>
      </c>
      <c r="N137" s="474"/>
    </row>
    <row r="138" spans="2:14" ht="27" customHeight="1" x14ac:dyDescent="0.25">
      <c r="B138" s="445"/>
      <c r="C138" s="446"/>
      <c r="D138" s="482"/>
      <c r="E138" s="483"/>
      <c r="F138" s="484"/>
      <c r="G138" s="488" t="s">
        <v>311</v>
      </c>
      <c r="H138" s="489"/>
      <c r="I138" s="489"/>
      <c r="J138" s="489"/>
      <c r="K138" s="489"/>
      <c r="L138" s="490"/>
      <c r="M138" s="475" t="s">
        <v>130</v>
      </c>
      <c r="N138" s="476"/>
    </row>
    <row r="139" spans="2:14" ht="12.75" customHeight="1" x14ac:dyDescent="0.25">
      <c r="B139" s="447"/>
      <c r="C139" s="448"/>
      <c r="D139" s="485"/>
      <c r="E139" s="486"/>
      <c r="F139" s="487"/>
      <c r="G139" s="384"/>
      <c r="H139" s="257" t="s">
        <v>137</v>
      </c>
      <c r="I139" s="258"/>
      <c r="J139" s="258"/>
      <c r="K139" s="258"/>
      <c r="L139" s="259"/>
      <c r="M139" s="477"/>
      <c r="N139" s="478"/>
    </row>
    <row r="140" spans="2:14" ht="27" customHeight="1" x14ac:dyDescent="0.15">
      <c r="B140" s="452">
        <v>2</v>
      </c>
      <c r="C140" s="453"/>
      <c r="D140" s="426" t="s">
        <v>272</v>
      </c>
      <c r="E140" s="454"/>
      <c r="F140" s="455"/>
      <c r="G140" s="426" t="s">
        <v>205</v>
      </c>
      <c r="H140" s="427"/>
      <c r="I140" s="427"/>
      <c r="J140" s="427"/>
      <c r="K140" s="427"/>
      <c r="L140" s="428"/>
      <c r="M140" s="424" t="s">
        <v>139</v>
      </c>
      <c r="N140" s="425"/>
    </row>
    <row r="141" spans="2:14" ht="27" customHeight="1" x14ac:dyDescent="0.15">
      <c r="B141" s="452">
        <v>3</v>
      </c>
      <c r="C141" s="453"/>
      <c r="D141" s="426" t="s">
        <v>134</v>
      </c>
      <c r="E141" s="454"/>
      <c r="F141" s="455"/>
      <c r="G141" s="426" t="s">
        <v>205</v>
      </c>
      <c r="H141" s="427"/>
      <c r="I141" s="427"/>
      <c r="J141" s="427"/>
      <c r="K141" s="427"/>
      <c r="L141" s="428"/>
      <c r="M141" s="424" t="s">
        <v>139</v>
      </c>
      <c r="N141" s="425"/>
    </row>
    <row r="142" spans="2:14" ht="27.75" customHeight="1" x14ac:dyDescent="0.15">
      <c r="B142" s="452">
        <v>4</v>
      </c>
      <c r="C142" s="453"/>
      <c r="D142" s="426" t="s">
        <v>135</v>
      </c>
      <c r="E142" s="454"/>
      <c r="F142" s="455"/>
      <c r="G142" s="426" t="s">
        <v>284</v>
      </c>
      <c r="H142" s="427"/>
      <c r="I142" s="427"/>
      <c r="J142" s="427"/>
      <c r="K142" s="427"/>
      <c r="L142" s="428"/>
      <c r="M142" s="424" t="s">
        <v>285</v>
      </c>
      <c r="N142" s="425"/>
    </row>
    <row r="143" spans="2:14" ht="14.1" customHeight="1" x14ac:dyDescent="0.15">
      <c r="B143" s="491">
        <v>5</v>
      </c>
      <c r="C143" s="416"/>
      <c r="D143" s="498" t="s">
        <v>125</v>
      </c>
      <c r="E143" s="498"/>
      <c r="F143" s="499"/>
      <c r="G143" s="426" t="s">
        <v>205</v>
      </c>
      <c r="H143" s="427"/>
      <c r="I143" s="427"/>
      <c r="J143" s="427"/>
      <c r="K143" s="427"/>
      <c r="L143" s="428"/>
      <c r="M143" s="424" t="s">
        <v>139</v>
      </c>
      <c r="N143" s="425"/>
    </row>
    <row r="144" spans="2:14" ht="14.1" customHeight="1" x14ac:dyDescent="0.15">
      <c r="B144" s="491">
        <v>6</v>
      </c>
      <c r="C144" s="416"/>
      <c r="D144" s="498" t="s">
        <v>126</v>
      </c>
      <c r="E144" s="498"/>
      <c r="F144" s="499"/>
      <c r="G144" s="426" t="s">
        <v>284</v>
      </c>
      <c r="H144" s="427"/>
      <c r="I144" s="427"/>
      <c r="J144" s="427"/>
      <c r="K144" s="427"/>
      <c r="L144" s="428"/>
      <c r="M144" s="424" t="s">
        <v>266</v>
      </c>
      <c r="N144" s="425"/>
    </row>
    <row r="145" spans="2:14" ht="31.5" customHeight="1" x14ac:dyDescent="0.15">
      <c r="B145" s="452">
        <v>7</v>
      </c>
      <c r="C145" s="453"/>
      <c r="D145" s="426" t="s">
        <v>288</v>
      </c>
      <c r="E145" s="454"/>
      <c r="F145" s="455"/>
      <c r="G145" s="426" t="s">
        <v>283</v>
      </c>
      <c r="H145" s="454"/>
      <c r="I145" s="454"/>
      <c r="J145" s="454"/>
      <c r="K145" s="454"/>
      <c r="L145" s="455"/>
      <c r="M145" s="424" t="s">
        <v>139</v>
      </c>
      <c r="N145" s="425"/>
    </row>
    <row r="146" spans="2:14" ht="31.5" customHeight="1" x14ac:dyDescent="0.15">
      <c r="B146" s="452">
        <v>8</v>
      </c>
      <c r="C146" s="453"/>
      <c r="D146" s="617" t="s">
        <v>278</v>
      </c>
      <c r="E146" s="498"/>
      <c r="F146" s="499"/>
      <c r="G146" s="426" t="s">
        <v>284</v>
      </c>
      <c r="H146" s="427"/>
      <c r="I146" s="427"/>
      <c r="J146" s="427"/>
      <c r="K146" s="427"/>
      <c r="L146" s="428"/>
      <c r="M146" s="424" t="s">
        <v>139</v>
      </c>
      <c r="N146" s="425"/>
    </row>
    <row r="147" spans="2:14" ht="31.5" customHeight="1" x14ac:dyDescent="0.15">
      <c r="B147" s="452">
        <v>9</v>
      </c>
      <c r="C147" s="453"/>
      <c r="D147" s="426" t="s">
        <v>289</v>
      </c>
      <c r="E147" s="498"/>
      <c r="F147" s="499"/>
      <c r="G147" s="426" t="s">
        <v>284</v>
      </c>
      <c r="H147" s="427"/>
      <c r="I147" s="427"/>
      <c r="J147" s="427"/>
      <c r="K147" s="427"/>
      <c r="L147" s="428"/>
      <c r="M147" s="424" t="s">
        <v>139</v>
      </c>
      <c r="N147" s="425"/>
    </row>
    <row r="148" spans="2:14" ht="31.5" customHeight="1" x14ac:dyDescent="0.15">
      <c r="B148" s="452">
        <v>10</v>
      </c>
      <c r="C148" s="453"/>
      <c r="D148" s="426" t="s">
        <v>290</v>
      </c>
      <c r="E148" s="498"/>
      <c r="F148" s="499"/>
      <c r="G148" s="426" t="s">
        <v>284</v>
      </c>
      <c r="H148" s="427"/>
      <c r="I148" s="427"/>
      <c r="J148" s="427"/>
      <c r="K148" s="427"/>
      <c r="L148" s="428"/>
      <c r="M148" s="424" t="s">
        <v>139</v>
      </c>
      <c r="N148" s="425"/>
    </row>
    <row r="149" spans="2:14" ht="40.5" customHeight="1" x14ac:dyDescent="0.15">
      <c r="B149" s="491">
        <v>20</v>
      </c>
      <c r="C149" s="416"/>
      <c r="D149" s="426" t="s">
        <v>276</v>
      </c>
      <c r="E149" s="454"/>
      <c r="F149" s="455"/>
      <c r="G149" s="426" t="s">
        <v>287</v>
      </c>
      <c r="H149" s="454"/>
      <c r="I149" s="454"/>
      <c r="J149" s="454"/>
      <c r="K149" s="454"/>
      <c r="L149" s="455"/>
      <c r="M149" s="424" t="s">
        <v>286</v>
      </c>
      <c r="N149" s="425"/>
    </row>
    <row r="150" spans="2:14" ht="31.5" customHeight="1" x14ac:dyDescent="0.15">
      <c r="B150" s="491">
        <v>21</v>
      </c>
      <c r="C150" s="416"/>
      <c r="D150" s="426" t="s">
        <v>314</v>
      </c>
      <c r="E150" s="454"/>
      <c r="F150" s="455"/>
      <c r="G150" s="426" t="s">
        <v>315</v>
      </c>
      <c r="H150" s="454"/>
      <c r="I150" s="454"/>
      <c r="J150" s="454"/>
      <c r="K150" s="454"/>
      <c r="L150" s="455"/>
      <c r="M150" s="424" t="s">
        <v>316</v>
      </c>
      <c r="N150" s="425"/>
    </row>
    <row r="151" spans="2:14" ht="14.1" customHeight="1" x14ac:dyDescent="0.15">
      <c r="B151" s="500">
        <v>22</v>
      </c>
      <c r="C151" s="501"/>
      <c r="D151" s="403" t="s">
        <v>131</v>
      </c>
      <c r="E151" s="403"/>
      <c r="F151" s="506"/>
      <c r="G151" s="503" t="s">
        <v>267</v>
      </c>
      <c r="H151" s="504"/>
      <c r="I151" s="504"/>
      <c r="J151" s="504"/>
      <c r="K151" s="504"/>
      <c r="L151" s="505"/>
      <c r="M151" s="424" t="s">
        <v>140</v>
      </c>
      <c r="N151" s="425"/>
    </row>
    <row r="152" spans="2:14" ht="15" customHeight="1" x14ac:dyDescent="0.15">
      <c r="B152" s="461">
        <v>25</v>
      </c>
      <c r="C152" s="462"/>
      <c r="D152" s="465" t="s">
        <v>32</v>
      </c>
      <c r="E152" s="466"/>
      <c r="F152" s="467"/>
      <c r="G152" s="488" t="s">
        <v>136</v>
      </c>
      <c r="H152" s="399"/>
      <c r="I152" s="399"/>
      <c r="J152" s="399"/>
      <c r="K152" s="399"/>
      <c r="L152" s="399"/>
      <c r="M152" s="475" t="s">
        <v>141</v>
      </c>
      <c r="N152" s="476"/>
    </row>
    <row r="153" spans="2:14" ht="25.5" customHeight="1" thickBot="1" x14ac:dyDescent="0.3">
      <c r="B153" s="463"/>
      <c r="C153" s="464"/>
      <c r="D153" s="468"/>
      <c r="E153" s="469"/>
      <c r="F153" s="470"/>
      <c r="G153" s="260"/>
      <c r="H153" s="469" t="s">
        <v>246</v>
      </c>
      <c r="I153" s="469"/>
      <c r="J153" s="469"/>
      <c r="K153" s="469"/>
      <c r="L153" s="470"/>
      <c r="M153" s="507"/>
      <c r="N153" s="508"/>
    </row>
    <row r="154" spans="2:14" ht="12.75" customHeight="1" x14ac:dyDescent="0.25">
      <c r="B154" s="375" t="s">
        <v>138</v>
      </c>
      <c r="C154" s="261"/>
      <c r="D154" s="385"/>
      <c r="E154" s="385"/>
      <c r="F154" s="385"/>
      <c r="G154" s="262"/>
      <c r="H154" s="381"/>
      <c r="I154" s="381"/>
      <c r="J154" s="381"/>
      <c r="K154" s="381"/>
      <c r="L154" s="381"/>
      <c r="M154" s="263"/>
    </row>
    <row r="155" spans="2:14" ht="12.75" customHeight="1" x14ac:dyDescent="0.25">
      <c r="B155" s="389" t="s">
        <v>247</v>
      </c>
      <c r="C155" s="264"/>
      <c r="D155" s="264"/>
      <c r="E155" s="264"/>
      <c r="F155" s="264"/>
      <c r="G155" s="381"/>
      <c r="H155" s="262"/>
      <c r="I155" s="262"/>
      <c r="J155" s="262"/>
      <c r="K155" s="262"/>
      <c r="L155" s="262"/>
      <c r="M155" s="265"/>
    </row>
    <row r="156" spans="2:14" ht="12.75" customHeight="1" x14ac:dyDescent="0.25">
      <c r="B156" s="389" t="s">
        <v>257</v>
      </c>
      <c r="C156" s="264"/>
      <c r="D156" s="264"/>
      <c r="E156" s="264"/>
      <c r="F156" s="264"/>
      <c r="G156" s="381"/>
      <c r="H156" s="262"/>
      <c r="I156" s="262"/>
      <c r="J156" s="262"/>
      <c r="K156" s="262"/>
      <c r="L156" s="262"/>
      <c r="M156" s="265"/>
    </row>
    <row r="157" spans="2:14" ht="10.5" customHeight="1" x14ac:dyDescent="0.25">
      <c r="B157" s="389" t="s">
        <v>258</v>
      </c>
      <c r="C157" s="264"/>
      <c r="D157" s="264"/>
      <c r="E157" s="264"/>
      <c r="F157" s="264"/>
      <c r="G157" s="381"/>
      <c r="H157" s="262"/>
      <c r="I157" s="262"/>
      <c r="J157" s="262"/>
      <c r="K157" s="262"/>
      <c r="L157" s="262"/>
      <c r="M157" s="265"/>
    </row>
    <row r="158" spans="2:14" ht="12.75" customHeight="1" x14ac:dyDescent="0.25">
      <c r="B158" s="375" t="s">
        <v>259</v>
      </c>
      <c r="C158" s="264"/>
      <c r="D158" s="264"/>
      <c r="E158" s="264"/>
      <c r="F158" s="264"/>
      <c r="G158" s="381"/>
      <c r="H158" s="262"/>
      <c r="I158" s="262"/>
      <c r="J158" s="262"/>
      <c r="K158" s="262"/>
      <c r="L158" s="262"/>
      <c r="M158" s="265"/>
    </row>
    <row r="159" spans="2:14" ht="12.75" customHeight="1" x14ac:dyDescent="0.25">
      <c r="B159" s="375" t="s">
        <v>260</v>
      </c>
      <c r="C159" s="264"/>
      <c r="D159" s="264"/>
      <c r="E159" s="264"/>
      <c r="F159" s="264"/>
      <c r="G159" s="381"/>
      <c r="H159" s="262"/>
      <c r="I159" s="262"/>
      <c r="J159" s="262"/>
      <c r="K159" s="262"/>
      <c r="L159" s="262"/>
      <c r="M159" s="265"/>
    </row>
    <row r="160" spans="2:14" ht="12.75" customHeight="1" x14ac:dyDescent="0.15">
      <c r="B160" s="502" t="s">
        <v>268</v>
      </c>
      <c r="C160" s="502"/>
      <c r="D160" s="502"/>
      <c r="E160" s="502"/>
      <c r="F160" s="502"/>
      <c r="G160" s="502"/>
      <c r="H160" s="502"/>
      <c r="I160" s="502"/>
      <c r="J160" s="502"/>
      <c r="K160" s="502"/>
      <c r="L160" s="502"/>
      <c r="M160" s="502"/>
    </row>
    <row r="161" spans="1:15" ht="12.75" customHeight="1" x14ac:dyDescent="0.25">
      <c r="B161" s="375" t="s">
        <v>352</v>
      </c>
      <c r="C161" s="264"/>
      <c r="D161" s="264"/>
      <c r="E161" s="264"/>
      <c r="F161" s="264"/>
      <c r="G161" s="381"/>
      <c r="H161" s="262"/>
      <c r="I161" s="262"/>
      <c r="J161" s="262"/>
      <c r="K161" s="262"/>
      <c r="L161" s="262"/>
      <c r="M161" s="265"/>
    </row>
    <row r="162" spans="1:15" ht="12.75" customHeight="1" x14ac:dyDescent="0.25">
      <c r="B162" s="375" t="s">
        <v>317</v>
      </c>
      <c r="C162" s="264"/>
      <c r="D162" s="264"/>
      <c r="E162" s="264"/>
      <c r="F162" s="264"/>
      <c r="G162" s="381"/>
      <c r="H162" s="262"/>
      <c r="I162" s="262"/>
      <c r="J162" s="262"/>
      <c r="K162" s="262"/>
      <c r="L162" s="262"/>
      <c r="M162" s="265"/>
    </row>
    <row r="163" spans="1:15" ht="12.6" customHeight="1" x14ac:dyDescent="0.15">
      <c r="B163" s="502"/>
      <c r="C163" s="502"/>
      <c r="D163" s="502"/>
      <c r="E163" s="502"/>
      <c r="F163" s="502"/>
      <c r="G163" s="502"/>
      <c r="H163" s="502"/>
      <c r="I163" s="502"/>
      <c r="J163" s="502"/>
      <c r="K163" s="502"/>
      <c r="L163" s="502"/>
      <c r="M163" s="502"/>
    </row>
    <row r="164" spans="1:15" ht="8.25" customHeight="1" x14ac:dyDescent="0.25">
      <c r="A164" s="214"/>
      <c r="B164" s="266"/>
      <c r="C164" s="267"/>
      <c r="D164" s="268"/>
      <c r="E164" s="269"/>
      <c r="F164" s="269"/>
      <c r="G164" s="268"/>
      <c r="H164" s="269"/>
      <c r="I164" s="269"/>
      <c r="J164" s="269"/>
      <c r="K164" s="269"/>
      <c r="L164" s="269"/>
      <c r="M164" s="269"/>
      <c r="N164" s="214"/>
      <c r="O164" s="214"/>
    </row>
    <row r="165" spans="1:15" ht="14.1" customHeight="1" x14ac:dyDescent="0.25">
      <c r="A165" s="214"/>
      <c r="B165" s="542" t="s">
        <v>226</v>
      </c>
      <c r="C165" s="543"/>
      <c r="D165" s="543"/>
      <c r="E165" s="543"/>
      <c r="F165" s="543"/>
      <c r="G165" s="543"/>
      <c r="H165" s="543"/>
      <c r="I165" s="543"/>
      <c r="J165" s="543"/>
      <c r="K165" s="543"/>
      <c r="L165" s="543"/>
      <c r="M165" s="543"/>
      <c r="N165" s="214"/>
      <c r="O165" s="214"/>
    </row>
    <row r="166" spans="1:15" ht="3" customHeight="1" thickBot="1" x14ac:dyDescent="0.3">
      <c r="A166" s="214"/>
      <c r="B166" s="371"/>
      <c r="C166" s="372"/>
      <c r="D166" s="372"/>
      <c r="E166" s="372"/>
      <c r="F166" s="372"/>
      <c r="G166" s="372"/>
      <c r="H166" s="372"/>
      <c r="I166" s="372"/>
      <c r="J166" s="372"/>
      <c r="K166" s="372"/>
      <c r="L166" s="372"/>
      <c r="M166" s="372"/>
      <c r="N166" s="214"/>
      <c r="O166" s="214"/>
    </row>
    <row r="167" spans="1:15" ht="24.75" customHeight="1" thickBot="1" x14ac:dyDescent="0.3">
      <c r="A167" s="214"/>
      <c r="B167" s="544"/>
      <c r="C167" s="545"/>
      <c r="D167" s="610" t="s">
        <v>182</v>
      </c>
      <c r="E167" s="611"/>
      <c r="F167" s="611"/>
      <c r="G167" s="611"/>
      <c r="H167" s="611"/>
      <c r="I167" s="611"/>
      <c r="J167" s="611"/>
      <c r="K167" s="611"/>
      <c r="L167" s="373" t="s">
        <v>183</v>
      </c>
      <c r="M167" s="566" t="s">
        <v>57</v>
      </c>
      <c r="N167" s="612"/>
      <c r="O167" s="214"/>
    </row>
    <row r="168" spans="1:15" ht="14.1" customHeight="1" thickTop="1" x14ac:dyDescent="0.25">
      <c r="A168" s="214"/>
      <c r="B168" s="599">
        <v>1</v>
      </c>
      <c r="C168" s="600"/>
      <c r="D168" s="492" t="s">
        <v>35</v>
      </c>
      <c r="E168" s="493"/>
      <c r="F168" s="493"/>
      <c r="G168" s="493"/>
      <c r="H168" s="493"/>
      <c r="I168" s="493"/>
      <c r="J168" s="493"/>
      <c r="K168" s="494"/>
      <c r="L168" s="270" t="s">
        <v>393</v>
      </c>
      <c r="M168" s="613" t="s">
        <v>79</v>
      </c>
      <c r="N168" s="614"/>
      <c r="O168" s="214"/>
    </row>
    <row r="169" spans="1:15" ht="14.1" customHeight="1" x14ac:dyDescent="0.25">
      <c r="A169" s="214"/>
      <c r="B169" s="459">
        <v>2</v>
      </c>
      <c r="C169" s="460"/>
      <c r="D169" s="509" t="s">
        <v>36</v>
      </c>
      <c r="E169" s="510"/>
      <c r="F169" s="510"/>
      <c r="G169" s="510"/>
      <c r="H169" s="510"/>
      <c r="I169" s="510"/>
      <c r="J169" s="510"/>
      <c r="K169" s="511"/>
      <c r="L169" s="271" t="s">
        <v>369</v>
      </c>
      <c r="M169" s="471" t="s">
        <v>58</v>
      </c>
      <c r="N169" s="472"/>
      <c r="O169" s="214"/>
    </row>
    <row r="170" spans="1:15" ht="14.1" customHeight="1" x14ac:dyDescent="0.25">
      <c r="A170" s="214"/>
      <c r="B170" s="459">
        <v>3</v>
      </c>
      <c r="C170" s="460"/>
      <c r="D170" s="509" t="s">
        <v>37</v>
      </c>
      <c r="E170" s="510"/>
      <c r="F170" s="510"/>
      <c r="G170" s="510"/>
      <c r="H170" s="510"/>
      <c r="I170" s="510"/>
      <c r="J170" s="510"/>
      <c r="K170" s="511"/>
      <c r="L170" s="271" t="s">
        <v>370</v>
      </c>
      <c r="M170" s="471" t="s">
        <v>59</v>
      </c>
      <c r="N170" s="472"/>
      <c r="O170" s="214"/>
    </row>
    <row r="171" spans="1:15" ht="14.1" customHeight="1" x14ac:dyDescent="0.25">
      <c r="A171" s="214"/>
      <c r="B171" s="459">
        <v>4</v>
      </c>
      <c r="C171" s="460"/>
      <c r="D171" s="509" t="s">
        <v>38</v>
      </c>
      <c r="E171" s="510"/>
      <c r="F171" s="510"/>
      <c r="G171" s="510"/>
      <c r="H171" s="510"/>
      <c r="I171" s="510"/>
      <c r="J171" s="510"/>
      <c r="K171" s="511"/>
      <c r="L171" s="271" t="s">
        <v>371</v>
      </c>
      <c r="M171" s="471" t="s">
        <v>60</v>
      </c>
      <c r="N171" s="472"/>
      <c r="O171" s="214"/>
    </row>
    <row r="172" spans="1:15" ht="14.1" customHeight="1" x14ac:dyDescent="0.25">
      <c r="A172" s="214"/>
      <c r="B172" s="459">
        <v>5</v>
      </c>
      <c r="C172" s="460"/>
      <c r="D172" s="509" t="s">
        <v>39</v>
      </c>
      <c r="E172" s="510"/>
      <c r="F172" s="510"/>
      <c r="G172" s="510"/>
      <c r="H172" s="510"/>
      <c r="I172" s="510"/>
      <c r="J172" s="510"/>
      <c r="K172" s="511"/>
      <c r="L172" s="271" t="s">
        <v>372</v>
      </c>
      <c r="M172" s="471" t="s">
        <v>61</v>
      </c>
      <c r="N172" s="472"/>
      <c r="O172" s="214"/>
    </row>
    <row r="173" spans="1:15" ht="14.1" customHeight="1" x14ac:dyDescent="0.25">
      <c r="A173" s="214"/>
      <c r="B173" s="459">
        <v>6</v>
      </c>
      <c r="C173" s="460"/>
      <c r="D173" s="509" t="s">
        <v>40</v>
      </c>
      <c r="E173" s="510"/>
      <c r="F173" s="510"/>
      <c r="G173" s="510"/>
      <c r="H173" s="510"/>
      <c r="I173" s="510"/>
      <c r="J173" s="510"/>
      <c r="K173" s="511"/>
      <c r="L173" s="271" t="s">
        <v>373</v>
      </c>
      <c r="M173" s="471" t="s">
        <v>62</v>
      </c>
      <c r="N173" s="472"/>
      <c r="O173" s="214"/>
    </row>
    <row r="174" spans="1:15" ht="14.1" customHeight="1" x14ac:dyDescent="0.25">
      <c r="A174" s="214"/>
      <c r="B174" s="459">
        <v>7</v>
      </c>
      <c r="C174" s="460"/>
      <c r="D174" s="509" t="s">
        <v>41</v>
      </c>
      <c r="E174" s="510"/>
      <c r="F174" s="510"/>
      <c r="G174" s="510"/>
      <c r="H174" s="510"/>
      <c r="I174" s="510"/>
      <c r="J174" s="510"/>
      <c r="K174" s="511"/>
      <c r="L174" s="271" t="s">
        <v>374</v>
      </c>
      <c r="M174" s="471" t="s">
        <v>63</v>
      </c>
      <c r="N174" s="472"/>
      <c r="O174" s="214"/>
    </row>
    <row r="175" spans="1:15" ht="14.1" customHeight="1" x14ac:dyDescent="0.25">
      <c r="A175" s="214"/>
      <c r="B175" s="459">
        <v>8</v>
      </c>
      <c r="C175" s="460"/>
      <c r="D175" s="509" t="s">
        <v>42</v>
      </c>
      <c r="E175" s="510"/>
      <c r="F175" s="510"/>
      <c r="G175" s="510"/>
      <c r="H175" s="510"/>
      <c r="I175" s="510"/>
      <c r="J175" s="510"/>
      <c r="K175" s="511"/>
      <c r="L175" s="271" t="s">
        <v>375</v>
      </c>
      <c r="M175" s="471" t="s">
        <v>64</v>
      </c>
      <c r="N175" s="472"/>
      <c r="O175" s="214"/>
    </row>
    <row r="176" spans="1:15" ht="14.1" customHeight="1" x14ac:dyDescent="0.25">
      <c r="A176" s="214"/>
      <c r="B176" s="459">
        <v>9</v>
      </c>
      <c r="C176" s="460"/>
      <c r="D176" s="509" t="s">
        <v>43</v>
      </c>
      <c r="E176" s="510"/>
      <c r="F176" s="510"/>
      <c r="G176" s="510"/>
      <c r="H176" s="510"/>
      <c r="I176" s="510"/>
      <c r="J176" s="510"/>
      <c r="K176" s="511"/>
      <c r="L176" s="271" t="s">
        <v>376</v>
      </c>
      <c r="M176" s="471" t="s">
        <v>65</v>
      </c>
      <c r="N176" s="472"/>
      <c r="O176" s="214"/>
    </row>
    <row r="177" spans="1:15" ht="14.1" customHeight="1" x14ac:dyDescent="0.25">
      <c r="A177" s="214"/>
      <c r="B177" s="459">
        <v>10</v>
      </c>
      <c r="C177" s="460"/>
      <c r="D177" s="509" t="s">
        <v>44</v>
      </c>
      <c r="E177" s="510"/>
      <c r="F177" s="510"/>
      <c r="G177" s="510"/>
      <c r="H177" s="510"/>
      <c r="I177" s="510"/>
      <c r="J177" s="510"/>
      <c r="K177" s="511"/>
      <c r="L177" s="271" t="s">
        <v>377</v>
      </c>
      <c r="M177" s="471" t="s">
        <v>66</v>
      </c>
      <c r="N177" s="472"/>
      <c r="O177" s="214"/>
    </row>
    <row r="178" spans="1:15" ht="14.1" customHeight="1" x14ac:dyDescent="0.25">
      <c r="A178" s="214"/>
      <c r="B178" s="459">
        <v>11</v>
      </c>
      <c r="C178" s="460"/>
      <c r="D178" s="509" t="s">
        <v>45</v>
      </c>
      <c r="E178" s="510"/>
      <c r="F178" s="510"/>
      <c r="G178" s="510"/>
      <c r="H178" s="510"/>
      <c r="I178" s="510"/>
      <c r="J178" s="510"/>
      <c r="K178" s="511"/>
      <c r="L178" s="271" t="s">
        <v>378</v>
      </c>
      <c r="M178" s="471" t="s">
        <v>67</v>
      </c>
      <c r="N178" s="472"/>
      <c r="O178" s="214"/>
    </row>
    <row r="179" spans="1:15" ht="14.1" customHeight="1" x14ac:dyDescent="0.25">
      <c r="A179" s="214"/>
      <c r="B179" s="459">
        <v>12</v>
      </c>
      <c r="C179" s="460"/>
      <c r="D179" s="509" t="s">
        <v>46</v>
      </c>
      <c r="E179" s="510"/>
      <c r="F179" s="510"/>
      <c r="G179" s="510"/>
      <c r="H179" s="510"/>
      <c r="I179" s="510"/>
      <c r="J179" s="510"/>
      <c r="K179" s="511"/>
      <c r="L179" s="271" t="s">
        <v>379</v>
      </c>
      <c r="M179" s="471" t="s">
        <v>68</v>
      </c>
      <c r="N179" s="472"/>
      <c r="O179" s="214"/>
    </row>
    <row r="180" spans="1:15" ht="14.1" customHeight="1" x14ac:dyDescent="0.25">
      <c r="A180" s="214"/>
      <c r="B180" s="459">
        <v>13</v>
      </c>
      <c r="C180" s="460"/>
      <c r="D180" s="509" t="s">
        <v>47</v>
      </c>
      <c r="E180" s="510"/>
      <c r="F180" s="510"/>
      <c r="G180" s="510"/>
      <c r="H180" s="510"/>
      <c r="I180" s="510"/>
      <c r="J180" s="510"/>
      <c r="K180" s="511"/>
      <c r="L180" s="271" t="s">
        <v>380</v>
      </c>
      <c r="M180" s="471" t="s">
        <v>69</v>
      </c>
      <c r="N180" s="472"/>
      <c r="O180" s="214"/>
    </row>
    <row r="181" spans="1:15" ht="14.1" customHeight="1" x14ac:dyDescent="0.25">
      <c r="A181" s="214"/>
      <c r="B181" s="459">
        <v>14</v>
      </c>
      <c r="C181" s="460"/>
      <c r="D181" s="509" t="s">
        <v>48</v>
      </c>
      <c r="E181" s="510"/>
      <c r="F181" s="510"/>
      <c r="G181" s="510"/>
      <c r="H181" s="510"/>
      <c r="I181" s="510"/>
      <c r="J181" s="510"/>
      <c r="K181" s="511"/>
      <c r="L181" s="271" t="s">
        <v>381</v>
      </c>
      <c r="M181" s="471" t="s">
        <v>70</v>
      </c>
      <c r="N181" s="472"/>
      <c r="O181" s="214"/>
    </row>
    <row r="182" spans="1:15" ht="14.1" customHeight="1" x14ac:dyDescent="0.25">
      <c r="A182" s="214"/>
      <c r="B182" s="459">
        <v>15</v>
      </c>
      <c r="C182" s="460"/>
      <c r="D182" s="509" t="s">
        <v>49</v>
      </c>
      <c r="E182" s="510"/>
      <c r="F182" s="510"/>
      <c r="G182" s="510"/>
      <c r="H182" s="510"/>
      <c r="I182" s="510"/>
      <c r="J182" s="510"/>
      <c r="K182" s="511"/>
      <c r="L182" s="271" t="s">
        <v>382</v>
      </c>
      <c r="M182" s="471" t="s">
        <v>71</v>
      </c>
      <c r="N182" s="472"/>
      <c r="O182" s="214"/>
    </row>
    <row r="183" spans="1:15" ht="14.1" customHeight="1" x14ac:dyDescent="0.25">
      <c r="A183" s="214"/>
      <c r="B183" s="459">
        <v>16</v>
      </c>
      <c r="C183" s="460"/>
      <c r="D183" s="509" t="s">
        <v>50</v>
      </c>
      <c r="E183" s="510"/>
      <c r="F183" s="510"/>
      <c r="G183" s="510"/>
      <c r="H183" s="510"/>
      <c r="I183" s="510"/>
      <c r="J183" s="510"/>
      <c r="K183" s="511"/>
      <c r="L183" s="271" t="s">
        <v>383</v>
      </c>
      <c r="M183" s="471" t="s">
        <v>72</v>
      </c>
      <c r="N183" s="472"/>
      <c r="O183" s="214"/>
    </row>
    <row r="184" spans="1:15" ht="14.1" customHeight="1" x14ac:dyDescent="0.25">
      <c r="A184" s="214"/>
      <c r="B184" s="459">
        <v>17</v>
      </c>
      <c r="C184" s="460"/>
      <c r="D184" s="509" t="s">
        <v>51</v>
      </c>
      <c r="E184" s="510"/>
      <c r="F184" s="510"/>
      <c r="G184" s="510"/>
      <c r="H184" s="510"/>
      <c r="I184" s="510"/>
      <c r="J184" s="510"/>
      <c r="K184" s="511"/>
      <c r="L184" s="271" t="s">
        <v>384</v>
      </c>
      <c r="M184" s="471" t="s">
        <v>73</v>
      </c>
      <c r="N184" s="472"/>
      <c r="O184" s="214"/>
    </row>
    <row r="185" spans="1:15" ht="14.1" customHeight="1" x14ac:dyDescent="0.25">
      <c r="A185" s="214"/>
      <c r="B185" s="459">
        <v>18</v>
      </c>
      <c r="C185" s="460"/>
      <c r="D185" s="509" t="s">
        <v>52</v>
      </c>
      <c r="E185" s="510"/>
      <c r="F185" s="510"/>
      <c r="G185" s="510"/>
      <c r="H185" s="510"/>
      <c r="I185" s="510"/>
      <c r="J185" s="510"/>
      <c r="K185" s="511"/>
      <c r="L185" s="271" t="s">
        <v>385</v>
      </c>
      <c r="M185" s="471" t="s">
        <v>74</v>
      </c>
      <c r="N185" s="472"/>
      <c r="O185" s="214"/>
    </row>
    <row r="186" spans="1:15" ht="14.1" customHeight="1" x14ac:dyDescent="0.25">
      <c r="A186" s="214"/>
      <c r="B186" s="459">
        <v>19</v>
      </c>
      <c r="C186" s="460"/>
      <c r="D186" s="509" t="s">
        <v>53</v>
      </c>
      <c r="E186" s="510"/>
      <c r="F186" s="510"/>
      <c r="G186" s="510"/>
      <c r="H186" s="510"/>
      <c r="I186" s="510"/>
      <c r="J186" s="510"/>
      <c r="K186" s="511"/>
      <c r="L186" s="271" t="s">
        <v>386</v>
      </c>
      <c r="M186" s="471" t="s">
        <v>75</v>
      </c>
      <c r="N186" s="472"/>
      <c r="O186" s="214"/>
    </row>
    <row r="187" spans="1:15" ht="14.1" customHeight="1" x14ac:dyDescent="0.25">
      <c r="A187" s="214"/>
      <c r="B187" s="459">
        <v>20</v>
      </c>
      <c r="C187" s="460"/>
      <c r="D187" s="509" t="s">
        <v>54</v>
      </c>
      <c r="E187" s="510"/>
      <c r="F187" s="510"/>
      <c r="G187" s="510"/>
      <c r="H187" s="510"/>
      <c r="I187" s="510"/>
      <c r="J187" s="510"/>
      <c r="K187" s="511"/>
      <c r="L187" s="271" t="s">
        <v>387</v>
      </c>
      <c r="M187" s="471" t="s">
        <v>76</v>
      </c>
      <c r="N187" s="472"/>
      <c r="O187" s="214"/>
    </row>
    <row r="188" spans="1:15" ht="14.1" customHeight="1" x14ac:dyDescent="0.25">
      <c r="A188" s="214"/>
      <c r="B188" s="459">
        <v>21</v>
      </c>
      <c r="C188" s="460"/>
      <c r="D188" s="509" t="s">
        <v>55</v>
      </c>
      <c r="E188" s="510"/>
      <c r="F188" s="510"/>
      <c r="G188" s="510"/>
      <c r="H188" s="510"/>
      <c r="I188" s="510"/>
      <c r="J188" s="510"/>
      <c r="K188" s="511"/>
      <c r="L188" s="271" t="s">
        <v>388</v>
      </c>
      <c r="M188" s="471" t="s">
        <v>77</v>
      </c>
      <c r="N188" s="472"/>
      <c r="O188" s="214"/>
    </row>
    <row r="189" spans="1:15" ht="14.1" customHeight="1" thickBot="1" x14ac:dyDescent="0.3">
      <c r="A189" s="214"/>
      <c r="B189" s="553">
        <v>22</v>
      </c>
      <c r="C189" s="554"/>
      <c r="D189" s="601" t="s">
        <v>56</v>
      </c>
      <c r="E189" s="602"/>
      <c r="F189" s="602"/>
      <c r="G189" s="602"/>
      <c r="H189" s="602"/>
      <c r="I189" s="602"/>
      <c r="J189" s="602"/>
      <c r="K189" s="603"/>
      <c r="L189" s="272" t="s">
        <v>389</v>
      </c>
      <c r="M189" s="608" t="s">
        <v>78</v>
      </c>
      <c r="N189" s="609"/>
      <c r="O189" s="214"/>
    </row>
    <row r="190" spans="1:15" ht="6" customHeight="1" x14ac:dyDescent="0.25">
      <c r="A190" s="214"/>
      <c r="B190" s="273"/>
      <c r="C190" s="274"/>
      <c r="D190" s="381"/>
      <c r="E190" s="275"/>
      <c r="F190" s="275"/>
      <c r="G190" s="275"/>
      <c r="H190" s="275"/>
      <c r="I190" s="275"/>
      <c r="J190" s="275"/>
      <c r="K190" s="275"/>
      <c r="L190" s="276"/>
      <c r="M190" s="277"/>
      <c r="N190" s="214"/>
      <c r="O190" s="214"/>
    </row>
    <row r="191" spans="1:15" ht="14.25" customHeight="1" x14ac:dyDescent="0.25">
      <c r="A191" s="214"/>
      <c r="B191" s="533" t="s">
        <v>254</v>
      </c>
      <c r="C191" s="534"/>
      <c r="D191" s="534"/>
      <c r="E191" s="534"/>
      <c r="F191" s="534"/>
      <c r="G191" s="534"/>
      <c r="H191" s="534"/>
      <c r="I191" s="534"/>
      <c r="J191" s="534"/>
      <c r="K191" s="534"/>
      <c r="L191" s="534"/>
      <c r="M191" s="269"/>
      <c r="N191" s="218" t="s">
        <v>534</v>
      </c>
      <c r="O191" s="214"/>
    </row>
    <row r="192" spans="1:15" ht="3" customHeight="1" thickBot="1" x14ac:dyDescent="0.3">
      <c r="A192" s="214"/>
      <c r="B192" s="386"/>
      <c r="C192" s="387"/>
      <c r="D192" s="387"/>
      <c r="E192" s="387"/>
      <c r="F192" s="387"/>
      <c r="G192" s="387"/>
      <c r="H192" s="387"/>
      <c r="I192" s="387"/>
      <c r="J192" s="387"/>
      <c r="K192" s="387"/>
      <c r="L192" s="387"/>
      <c r="M192" s="269"/>
      <c r="N192" s="214"/>
      <c r="O192" s="214"/>
    </row>
    <row r="193" spans="1:17" ht="14.1" customHeight="1" x14ac:dyDescent="0.25">
      <c r="A193" s="214"/>
      <c r="B193" s="621">
        <v>1</v>
      </c>
      <c r="C193" s="622"/>
      <c r="D193" s="623" t="s">
        <v>80</v>
      </c>
      <c r="E193" s="619"/>
      <c r="F193" s="619"/>
      <c r="G193" s="619"/>
      <c r="H193" s="618" t="s">
        <v>107</v>
      </c>
      <c r="I193" s="619"/>
      <c r="J193" s="619"/>
      <c r="K193" s="619"/>
      <c r="L193" s="620"/>
      <c r="M193" s="269"/>
      <c r="N193" s="214"/>
      <c r="O193" s="214"/>
    </row>
    <row r="194" spans="1:17" ht="14.1" customHeight="1" x14ac:dyDescent="0.25">
      <c r="A194" s="214"/>
      <c r="B194" s="459">
        <v>2</v>
      </c>
      <c r="C194" s="460"/>
      <c r="D194" s="524" t="s">
        <v>394</v>
      </c>
      <c r="E194" s="496"/>
      <c r="F194" s="496"/>
      <c r="G194" s="496"/>
      <c r="H194" s="495" t="s">
        <v>108</v>
      </c>
      <c r="I194" s="496"/>
      <c r="J194" s="496"/>
      <c r="K194" s="496"/>
      <c r="L194" s="497"/>
      <c r="M194" s="269"/>
      <c r="N194" s="214"/>
      <c r="O194" s="214"/>
    </row>
    <row r="195" spans="1:17" ht="14.1" customHeight="1" x14ac:dyDescent="0.25">
      <c r="A195" s="214"/>
      <c r="B195" s="459">
        <v>3</v>
      </c>
      <c r="C195" s="460"/>
      <c r="D195" s="524" t="s">
        <v>34</v>
      </c>
      <c r="E195" s="496"/>
      <c r="F195" s="496"/>
      <c r="G195" s="496"/>
      <c r="H195" s="495" t="s">
        <v>109</v>
      </c>
      <c r="I195" s="496"/>
      <c r="J195" s="496"/>
      <c r="K195" s="496"/>
      <c r="L195" s="497"/>
      <c r="M195" s="269"/>
      <c r="N195" s="214"/>
      <c r="O195" s="214"/>
    </row>
    <row r="196" spans="1:17" ht="14.1" customHeight="1" x14ac:dyDescent="0.25">
      <c r="A196" s="214"/>
      <c r="B196" s="459">
        <v>4</v>
      </c>
      <c r="C196" s="460"/>
      <c r="D196" s="524" t="s">
        <v>230</v>
      </c>
      <c r="E196" s="496"/>
      <c r="F196" s="496"/>
      <c r="G196" s="496"/>
      <c r="H196" s="495" t="s">
        <v>110</v>
      </c>
      <c r="I196" s="496"/>
      <c r="J196" s="496"/>
      <c r="K196" s="496"/>
      <c r="L196" s="497"/>
      <c r="M196" s="269"/>
      <c r="N196" s="214"/>
      <c r="O196" s="214"/>
    </row>
    <row r="197" spans="1:17" ht="14.1" customHeight="1" x14ac:dyDescent="0.25">
      <c r="A197" s="214"/>
      <c r="B197" s="459">
        <v>5</v>
      </c>
      <c r="C197" s="460"/>
      <c r="D197" s="524" t="s">
        <v>395</v>
      </c>
      <c r="E197" s="496"/>
      <c r="F197" s="496"/>
      <c r="G197" s="496"/>
      <c r="H197" s="495" t="s">
        <v>111</v>
      </c>
      <c r="I197" s="496"/>
      <c r="J197" s="496"/>
      <c r="K197" s="496"/>
      <c r="L197" s="497"/>
      <c r="M197" s="269"/>
      <c r="N197" s="214"/>
      <c r="O197" s="214"/>
    </row>
    <row r="198" spans="1:17" ht="14.1" customHeight="1" x14ac:dyDescent="0.25">
      <c r="A198" s="214"/>
      <c r="B198" s="459">
        <v>6</v>
      </c>
      <c r="C198" s="460"/>
      <c r="D198" s="524" t="s">
        <v>16</v>
      </c>
      <c r="E198" s="496"/>
      <c r="F198" s="496"/>
      <c r="G198" s="496"/>
      <c r="H198" s="495" t="s">
        <v>81</v>
      </c>
      <c r="I198" s="496"/>
      <c r="J198" s="496"/>
      <c r="K198" s="496"/>
      <c r="L198" s="497"/>
      <c r="M198" s="269"/>
      <c r="N198" s="214"/>
      <c r="O198" s="214"/>
    </row>
    <row r="199" spans="1:17" ht="14.1" customHeight="1" x14ac:dyDescent="0.25">
      <c r="A199" s="214"/>
      <c r="B199" s="459">
        <v>7</v>
      </c>
      <c r="C199" s="460"/>
      <c r="D199" s="524" t="s">
        <v>396</v>
      </c>
      <c r="E199" s="496"/>
      <c r="F199" s="496"/>
      <c r="G199" s="496"/>
      <c r="H199" s="495" t="s">
        <v>112</v>
      </c>
      <c r="I199" s="496"/>
      <c r="J199" s="496"/>
      <c r="K199" s="496"/>
      <c r="L199" s="497"/>
      <c r="M199" s="269"/>
      <c r="N199" s="214"/>
      <c r="O199" s="214"/>
    </row>
    <row r="200" spans="1:17" ht="14.1" customHeight="1" x14ac:dyDescent="0.25">
      <c r="A200" s="214"/>
      <c r="B200" s="459">
        <v>8</v>
      </c>
      <c r="C200" s="460"/>
      <c r="D200" s="524" t="s">
        <v>397</v>
      </c>
      <c r="E200" s="496"/>
      <c r="F200" s="496"/>
      <c r="G200" s="496"/>
      <c r="H200" s="495" t="s">
        <v>113</v>
      </c>
      <c r="I200" s="496"/>
      <c r="J200" s="496"/>
      <c r="K200" s="496"/>
      <c r="L200" s="497"/>
      <c r="M200" s="269"/>
      <c r="N200" s="214"/>
      <c r="O200" s="214"/>
    </row>
    <row r="201" spans="1:17" ht="14.1" customHeight="1" thickBot="1" x14ac:dyDescent="0.3">
      <c r="A201" s="214"/>
      <c r="B201" s="553">
        <v>9</v>
      </c>
      <c r="C201" s="554"/>
      <c r="D201" s="555" t="s">
        <v>231</v>
      </c>
      <c r="E201" s="556"/>
      <c r="F201" s="556"/>
      <c r="G201" s="556"/>
      <c r="H201" s="557" t="s">
        <v>114</v>
      </c>
      <c r="I201" s="556"/>
      <c r="J201" s="556"/>
      <c r="K201" s="556"/>
      <c r="L201" s="558"/>
      <c r="M201" s="269"/>
      <c r="N201" s="214"/>
      <c r="O201" s="214"/>
    </row>
    <row r="202" spans="1:17" ht="8.25" customHeight="1" x14ac:dyDescent="0.25">
      <c r="A202" s="214"/>
      <c r="B202" s="266"/>
      <c r="C202" s="559"/>
      <c r="D202" s="559"/>
      <c r="E202" s="559"/>
      <c r="F202" s="559"/>
      <c r="G202" s="559"/>
      <c r="H202" s="559"/>
      <c r="I202" s="559"/>
      <c r="J202" s="559"/>
      <c r="K202" s="559"/>
      <c r="L202" s="559"/>
      <c r="M202" s="559"/>
      <c r="N202" s="214"/>
      <c r="O202" s="214"/>
    </row>
    <row r="203" spans="1:17" ht="9" customHeight="1" x14ac:dyDescent="0.25">
      <c r="A203" s="214"/>
      <c r="B203" s="278"/>
      <c r="C203" s="279"/>
      <c r="D203" s="280"/>
      <c r="E203" s="280"/>
      <c r="F203" s="279"/>
      <c r="G203" s="279"/>
      <c r="H203" s="279"/>
      <c r="I203" s="279"/>
      <c r="J203" s="279"/>
      <c r="K203" s="279"/>
      <c r="L203" s="279"/>
      <c r="M203" s="218"/>
      <c r="N203" s="214"/>
      <c r="O203" s="214"/>
    </row>
    <row r="204" spans="1:17" ht="14.1" customHeight="1" x14ac:dyDescent="0.25">
      <c r="A204" s="214"/>
      <c r="B204" s="542" t="s">
        <v>312</v>
      </c>
      <c r="C204" s="543"/>
      <c r="D204" s="543"/>
      <c r="E204" s="543"/>
      <c r="F204" s="543"/>
      <c r="G204" s="543"/>
      <c r="H204" s="543"/>
      <c r="I204" s="543"/>
      <c r="J204" s="543"/>
      <c r="K204" s="543"/>
      <c r="L204" s="543"/>
      <c r="M204" s="543"/>
      <c r="N204" s="214"/>
      <c r="O204" s="214"/>
    </row>
    <row r="205" spans="1:17" ht="27" customHeight="1" thickBot="1" x14ac:dyDescent="0.3">
      <c r="A205" s="214"/>
      <c r="B205" s="565" t="s">
        <v>313</v>
      </c>
      <c r="C205" s="565"/>
      <c r="D205" s="565"/>
      <c r="E205" s="565"/>
      <c r="F205" s="565"/>
      <c r="G205" s="565"/>
      <c r="H205" s="565"/>
      <c r="I205" s="565"/>
      <c r="J205" s="565"/>
      <c r="K205" s="565"/>
      <c r="L205" s="565"/>
      <c r="M205" s="519"/>
      <c r="N205" s="214"/>
      <c r="O205" s="214"/>
      <c r="Q205" s="281"/>
    </row>
    <row r="206" spans="1:17" ht="24.75" customHeight="1" thickBot="1" x14ac:dyDescent="0.3">
      <c r="A206" s="214"/>
      <c r="B206" s="544"/>
      <c r="C206" s="545"/>
      <c r="D206" s="566" t="s">
        <v>182</v>
      </c>
      <c r="E206" s="567"/>
      <c r="F206" s="567"/>
      <c r="G206" s="567"/>
      <c r="H206" s="567"/>
      <c r="I206" s="568"/>
      <c r="J206" s="566" t="s">
        <v>183</v>
      </c>
      <c r="K206" s="568"/>
      <c r="L206" s="282" t="s">
        <v>299</v>
      </c>
      <c r="M206" s="546"/>
      <c r="N206" s="547"/>
      <c r="O206" s="214"/>
    </row>
    <row r="207" spans="1:17" ht="14.1" customHeight="1" thickTop="1" x14ac:dyDescent="0.25">
      <c r="A207" s="214"/>
      <c r="B207" s="599">
        <v>1</v>
      </c>
      <c r="C207" s="600"/>
      <c r="D207" s="439" t="s">
        <v>291</v>
      </c>
      <c r="E207" s="563"/>
      <c r="F207" s="563"/>
      <c r="G207" s="563"/>
      <c r="H207" s="563"/>
      <c r="I207" s="564"/>
      <c r="J207" s="624" t="s">
        <v>398</v>
      </c>
      <c r="K207" s="625"/>
      <c r="L207" s="283" t="s">
        <v>300</v>
      </c>
      <c r="M207" s="284"/>
      <c r="N207" s="285"/>
      <c r="O207" s="214"/>
    </row>
    <row r="208" spans="1:17" ht="14.1" customHeight="1" x14ac:dyDescent="0.25">
      <c r="A208" s="214"/>
      <c r="B208" s="459">
        <v>2</v>
      </c>
      <c r="C208" s="460"/>
      <c r="D208" s="537" t="s">
        <v>292</v>
      </c>
      <c r="E208" s="538"/>
      <c r="F208" s="538"/>
      <c r="G208" s="538"/>
      <c r="H208" s="538"/>
      <c r="I208" s="539"/>
      <c r="J208" s="526" t="s">
        <v>398</v>
      </c>
      <c r="K208" s="527"/>
      <c r="L208" s="286" t="s">
        <v>301</v>
      </c>
      <c r="M208" s="287"/>
      <c r="N208" s="288"/>
      <c r="O208" s="214"/>
    </row>
    <row r="209" spans="1:15" ht="14.1" customHeight="1" x14ac:dyDescent="0.25">
      <c r="A209" s="214"/>
      <c r="B209" s="459">
        <v>3</v>
      </c>
      <c r="C209" s="460"/>
      <c r="D209" s="537" t="s">
        <v>293</v>
      </c>
      <c r="E209" s="538"/>
      <c r="F209" s="538"/>
      <c r="G209" s="538"/>
      <c r="H209" s="538"/>
      <c r="I209" s="539"/>
      <c r="J209" s="526" t="s">
        <v>399</v>
      </c>
      <c r="K209" s="527"/>
      <c r="L209" s="286" t="s">
        <v>302</v>
      </c>
      <c r="M209" s="287"/>
      <c r="N209" s="288"/>
      <c r="O209" s="214"/>
    </row>
    <row r="210" spans="1:15" ht="14.1" customHeight="1" x14ac:dyDescent="0.25">
      <c r="A210" s="214"/>
      <c r="B210" s="459">
        <v>4</v>
      </c>
      <c r="C210" s="460"/>
      <c r="D210" s="537" t="s">
        <v>294</v>
      </c>
      <c r="E210" s="538"/>
      <c r="F210" s="538"/>
      <c r="G210" s="538"/>
      <c r="H210" s="538"/>
      <c r="I210" s="539"/>
      <c r="J210" s="526" t="s">
        <v>399</v>
      </c>
      <c r="K210" s="527"/>
      <c r="L210" s="286" t="s">
        <v>303</v>
      </c>
      <c r="M210" s="287"/>
      <c r="N210" s="288"/>
      <c r="O210" s="214"/>
    </row>
    <row r="211" spans="1:15" ht="14.1" customHeight="1" x14ac:dyDescent="0.25">
      <c r="A211" s="214"/>
      <c r="B211" s="459">
        <v>5</v>
      </c>
      <c r="C211" s="460"/>
      <c r="D211" s="537" t="s">
        <v>295</v>
      </c>
      <c r="E211" s="538"/>
      <c r="F211" s="538"/>
      <c r="G211" s="538"/>
      <c r="H211" s="538"/>
      <c r="I211" s="539"/>
      <c r="J211" s="526" t="s">
        <v>398</v>
      </c>
      <c r="K211" s="527"/>
      <c r="L211" s="286" t="s">
        <v>304</v>
      </c>
      <c r="M211" s="287"/>
      <c r="N211" s="288"/>
      <c r="O211" s="214"/>
    </row>
    <row r="212" spans="1:15" ht="14.1" customHeight="1" x14ac:dyDescent="0.25">
      <c r="A212" s="214"/>
      <c r="B212" s="459">
        <v>6</v>
      </c>
      <c r="C212" s="460"/>
      <c r="D212" s="537" t="s">
        <v>296</v>
      </c>
      <c r="E212" s="538"/>
      <c r="F212" s="538"/>
      <c r="G212" s="538"/>
      <c r="H212" s="538"/>
      <c r="I212" s="539"/>
      <c r="J212" s="526" t="s">
        <v>398</v>
      </c>
      <c r="K212" s="527"/>
      <c r="L212" s="286" t="s">
        <v>305</v>
      </c>
      <c r="M212" s="287"/>
      <c r="N212" s="288"/>
      <c r="O212" s="214"/>
    </row>
    <row r="213" spans="1:15" ht="14.1" customHeight="1" x14ac:dyDescent="0.25">
      <c r="A213" s="214"/>
      <c r="B213" s="459">
        <v>7</v>
      </c>
      <c r="C213" s="460"/>
      <c r="D213" s="537" t="s">
        <v>297</v>
      </c>
      <c r="E213" s="538"/>
      <c r="F213" s="538"/>
      <c r="G213" s="538"/>
      <c r="H213" s="538"/>
      <c r="I213" s="539"/>
      <c r="J213" s="526" t="s">
        <v>398</v>
      </c>
      <c r="K213" s="527"/>
      <c r="L213" s="286" t="s">
        <v>306</v>
      </c>
      <c r="M213" s="287"/>
      <c r="N213" s="288"/>
      <c r="O213" s="214"/>
    </row>
    <row r="214" spans="1:15" ht="14.1" customHeight="1" thickBot="1" x14ac:dyDescent="0.3">
      <c r="A214" s="214"/>
      <c r="B214" s="553">
        <v>8</v>
      </c>
      <c r="C214" s="554"/>
      <c r="D214" s="548" t="s">
        <v>298</v>
      </c>
      <c r="E214" s="549"/>
      <c r="F214" s="549"/>
      <c r="G214" s="549"/>
      <c r="H214" s="549"/>
      <c r="I214" s="550"/>
      <c r="J214" s="535" t="s">
        <v>400</v>
      </c>
      <c r="K214" s="536"/>
      <c r="L214" s="289" t="s">
        <v>307</v>
      </c>
      <c r="M214" s="287"/>
      <c r="N214" s="288"/>
      <c r="O214" s="214"/>
    </row>
    <row r="215" spans="1:15" s="292" customFormat="1" ht="12.75" customHeight="1" x14ac:dyDescent="0.15">
      <c r="A215" s="279"/>
      <c r="B215" s="290"/>
      <c r="C215" s="291"/>
      <c r="D215" s="291"/>
      <c r="E215" s="291"/>
      <c r="F215" s="291"/>
      <c r="G215" s="291"/>
      <c r="H215" s="291"/>
      <c r="I215" s="291"/>
      <c r="J215" s="291"/>
      <c r="K215" s="291"/>
      <c r="L215" s="291"/>
      <c r="O215" s="279"/>
    </row>
    <row r="216" spans="1:15" x14ac:dyDescent="0.15">
      <c r="B216" s="293"/>
      <c r="C216" s="293"/>
      <c r="D216" s="293"/>
      <c r="E216" s="293"/>
      <c r="F216" s="293"/>
      <c r="G216" s="293"/>
      <c r="H216" s="293"/>
      <c r="I216" s="293"/>
      <c r="J216" s="293"/>
      <c r="K216" s="293"/>
      <c r="L216" s="293"/>
      <c r="M216" s="294"/>
    </row>
    <row r="217" spans="1:15" s="292" customFormat="1" ht="15" customHeight="1" x14ac:dyDescent="0.25">
      <c r="A217" s="279"/>
      <c r="B217" s="251" t="s">
        <v>390</v>
      </c>
      <c r="C217" s="291"/>
      <c r="D217" s="291"/>
      <c r="E217" s="291"/>
      <c r="F217" s="291"/>
      <c r="G217" s="291"/>
      <c r="H217" s="291"/>
      <c r="I217" s="291"/>
      <c r="J217" s="291"/>
      <c r="K217" s="291"/>
      <c r="L217" s="291"/>
      <c r="N217" s="279"/>
      <c r="O217" s="279"/>
    </row>
    <row r="218" spans="1:15" s="292" customFormat="1" ht="15" customHeight="1" x14ac:dyDescent="0.15">
      <c r="A218" s="279"/>
      <c r="B218" s="295"/>
      <c r="C218" s="296" t="s">
        <v>115</v>
      </c>
      <c r="D218" s="297"/>
      <c r="E218" s="297"/>
      <c r="G218" s="296"/>
      <c r="H218" s="296"/>
      <c r="I218" s="296"/>
      <c r="J218" s="296"/>
      <c r="K218" s="296"/>
      <c r="L218" s="296"/>
      <c r="M218" s="297"/>
      <c r="N218" s="279"/>
      <c r="O218" s="279"/>
    </row>
    <row r="219" spans="1:15" s="292" customFormat="1" ht="13.5" customHeight="1" x14ac:dyDescent="0.15">
      <c r="A219" s="296"/>
      <c r="B219" s="298"/>
      <c r="C219" s="296" t="s">
        <v>86</v>
      </c>
      <c r="D219" s="297"/>
      <c r="E219" s="297"/>
      <c r="G219" s="296"/>
      <c r="H219" s="296"/>
      <c r="I219" s="296"/>
      <c r="J219" s="296"/>
      <c r="K219" s="296"/>
      <c r="L219" s="296"/>
      <c r="M219" s="297"/>
      <c r="N219" s="296"/>
      <c r="O219" s="279"/>
    </row>
    <row r="220" spans="1:15" s="292" customFormat="1" ht="13.5" customHeight="1" x14ac:dyDescent="0.15">
      <c r="A220" s="296"/>
      <c r="B220" s="298"/>
      <c r="C220" s="296" t="s">
        <v>116</v>
      </c>
      <c r="D220" s="297"/>
      <c r="E220" s="297"/>
      <c r="G220" s="296"/>
      <c r="H220" s="296"/>
      <c r="I220" s="296"/>
      <c r="J220" s="296"/>
      <c r="K220" s="296"/>
      <c r="L220" s="296"/>
      <c r="M220" s="297"/>
      <c r="N220" s="296"/>
      <c r="O220" s="279"/>
    </row>
    <row r="221" spans="1:15" s="292" customFormat="1" ht="4.5" customHeight="1" thickBot="1" x14ac:dyDescent="0.2">
      <c r="A221" s="296"/>
      <c r="B221" s="298"/>
      <c r="C221" s="296"/>
      <c r="D221" s="297"/>
      <c r="E221" s="297"/>
      <c r="F221" s="296"/>
      <c r="G221" s="296"/>
      <c r="H221" s="296"/>
      <c r="I221" s="296"/>
      <c r="J221" s="296"/>
      <c r="K221" s="296"/>
      <c r="L221" s="296"/>
      <c r="M221" s="297"/>
      <c r="N221" s="296"/>
      <c r="O221" s="279"/>
    </row>
    <row r="222" spans="1:15" s="292" customFormat="1" ht="12.95" customHeight="1" x14ac:dyDescent="0.15">
      <c r="A222" s="296"/>
      <c r="B222" s="299">
        <v>1</v>
      </c>
      <c r="C222" s="300"/>
      <c r="D222" s="528" t="s">
        <v>206</v>
      </c>
      <c r="E222" s="529"/>
      <c r="F222" s="529"/>
      <c r="G222" s="529"/>
      <c r="H222" s="529"/>
      <c r="I222" s="529"/>
      <c r="J222" s="529"/>
      <c r="K222" s="529"/>
      <c r="L222" s="529"/>
      <c r="M222" s="529"/>
      <c r="N222" s="530"/>
      <c r="O222" s="279"/>
    </row>
    <row r="223" spans="1:15" s="292" customFormat="1" ht="12.95" customHeight="1" x14ac:dyDescent="0.15">
      <c r="A223" s="296"/>
      <c r="B223" s="395">
        <v>2</v>
      </c>
      <c r="C223" s="301"/>
      <c r="D223" s="426" t="s">
        <v>207</v>
      </c>
      <c r="E223" s="454"/>
      <c r="F223" s="454"/>
      <c r="G223" s="454"/>
      <c r="H223" s="454"/>
      <c r="I223" s="454"/>
      <c r="J223" s="454"/>
      <c r="K223" s="454"/>
      <c r="L223" s="454"/>
      <c r="M223" s="454"/>
      <c r="N223" s="525"/>
      <c r="O223" s="279"/>
    </row>
    <row r="224" spans="1:15" s="292" customFormat="1" ht="12.95" customHeight="1" x14ac:dyDescent="0.15">
      <c r="A224" s="296"/>
      <c r="B224" s="376"/>
      <c r="C224" s="560"/>
      <c r="D224" s="512" t="s">
        <v>264</v>
      </c>
      <c r="E224" s="513"/>
      <c r="F224" s="513"/>
      <c r="G224" s="513"/>
      <c r="H224" s="513"/>
      <c r="I224" s="513"/>
      <c r="J224" s="513"/>
      <c r="K224" s="513"/>
      <c r="L224" s="513"/>
      <c r="M224" s="513"/>
      <c r="N224" s="514"/>
      <c r="O224" s="279"/>
    </row>
    <row r="225" spans="1:15" s="292" customFormat="1" ht="12.95" customHeight="1" x14ac:dyDescent="0.2">
      <c r="A225" s="296"/>
      <c r="B225" s="376">
        <v>3</v>
      </c>
      <c r="C225" s="561"/>
      <c r="D225" s="515" t="s">
        <v>263</v>
      </c>
      <c r="E225" s="516"/>
      <c r="F225" s="516"/>
      <c r="G225" s="516"/>
      <c r="H225" s="516"/>
      <c r="I225" s="516"/>
      <c r="J225" s="516"/>
      <c r="K225" s="516"/>
      <c r="L225" s="516"/>
      <c r="M225" s="516"/>
      <c r="N225" s="517"/>
      <c r="O225" s="279"/>
    </row>
    <row r="226" spans="1:15" s="292" customFormat="1" ht="12.95" customHeight="1" x14ac:dyDescent="0.15">
      <c r="A226" s="296"/>
      <c r="B226" s="378"/>
      <c r="C226" s="562"/>
      <c r="D226" s="518" t="s">
        <v>208</v>
      </c>
      <c r="E226" s="519"/>
      <c r="F226" s="519"/>
      <c r="G226" s="519"/>
      <c r="H226" s="519"/>
      <c r="I226" s="519"/>
      <c r="J226" s="519"/>
      <c r="K226" s="519"/>
      <c r="L226" s="519"/>
      <c r="M226" s="519"/>
      <c r="N226" s="520"/>
      <c r="O226" s="279"/>
    </row>
    <row r="227" spans="1:15" s="292" customFormat="1" ht="12.95" customHeight="1" x14ac:dyDescent="0.2">
      <c r="A227" s="296"/>
      <c r="B227" s="377"/>
      <c r="C227" s="560"/>
      <c r="D227" s="521" t="s">
        <v>252</v>
      </c>
      <c r="E227" s="522"/>
      <c r="F227" s="522"/>
      <c r="G227" s="522"/>
      <c r="H227" s="522"/>
      <c r="I227" s="522"/>
      <c r="J227" s="522"/>
      <c r="K227" s="522"/>
      <c r="L227" s="522"/>
      <c r="M227" s="522"/>
      <c r="N227" s="523"/>
      <c r="O227" s="279"/>
    </row>
    <row r="228" spans="1:15" s="292" customFormat="1" ht="12.95" customHeight="1" x14ac:dyDescent="0.15">
      <c r="A228" s="296"/>
      <c r="B228" s="376"/>
      <c r="C228" s="561"/>
      <c r="D228" s="518" t="s">
        <v>253</v>
      </c>
      <c r="E228" s="519"/>
      <c r="F228" s="519"/>
      <c r="G228" s="519"/>
      <c r="H228" s="519"/>
      <c r="I228" s="519"/>
      <c r="J228" s="519"/>
      <c r="K228" s="519"/>
      <c r="L228" s="519"/>
      <c r="M228" s="519"/>
      <c r="N228" s="302"/>
      <c r="O228" s="279"/>
    </row>
    <row r="229" spans="1:15" s="292" customFormat="1" ht="12.95" customHeight="1" x14ac:dyDescent="0.15">
      <c r="A229" s="296"/>
      <c r="B229" s="376"/>
      <c r="C229" s="561"/>
      <c r="D229" s="303" t="s">
        <v>188</v>
      </c>
      <c r="E229" s="252"/>
      <c r="F229" s="252"/>
      <c r="G229" s="252"/>
      <c r="H229" s="252"/>
      <c r="I229" s="252"/>
      <c r="J229" s="252"/>
      <c r="K229" s="252"/>
      <c r="L229" s="279"/>
      <c r="M229" s="375"/>
      <c r="N229" s="302"/>
      <c r="O229" s="279"/>
    </row>
    <row r="230" spans="1:15" s="292" customFormat="1" ht="12.95" customHeight="1" x14ac:dyDescent="0.15">
      <c r="A230" s="296"/>
      <c r="B230" s="376"/>
      <c r="C230" s="561"/>
      <c r="D230" s="540" t="s">
        <v>117</v>
      </c>
      <c r="E230" s="541"/>
      <c r="F230" s="541"/>
      <c r="G230" s="541"/>
      <c r="H230" s="541"/>
      <c r="I230" s="541"/>
      <c r="J230" s="541"/>
      <c r="K230" s="541"/>
      <c r="L230" s="541"/>
      <c r="M230" s="541"/>
      <c r="N230" s="302"/>
      <c r="O230" s="279"/>
    </row>
    <row r="231" spans="1:15" s="292" customFormat="1" ht="12.95" customHeight="1" x14ac:dyDescent="0.15">
      <c r="A231" s="296"/>
      <c r="B231" s="376"/>
      <c r="C231" s="561"/>
      <c r="D231" s="552" t="s">
        <v>118</v>
      </c>
      <c r="E231" s="551"/>
      <c r="F231" s="551"/>
      <c r="G231" s="551"/>
      <c r="H231" s="551"/>
      <c r="I231" s="551"/>
      <c r="J231" s="551"/>
      <c r="K231" s="551"/>
      <c r="L231" s="551"/>
      <c r="M231" s="551"/>
      <c r="N231" s="302"/>
      <c r="O231" s="279"/>
    </row>
    <row r="232" spans="1:15" s="292" customFormat="1" ht="12.95" customHeight="1" x14ac:dyDescent="0.15">
      <c r="A232" s="296"/>
      <c r="B232" s="376"/>
      <c r="C232" s="561"/>
      <c r="D232" s="540" t="s">
        <v>184</v>
      </c>
      <c r="E232" s="541"/>
      <c r="F232" s="541"/>
      <c r="G232" s="541"/>
      <c r="H232" s="541"/>
      <c r="I232" s="541"/>
      <c r="J232" s="541"/>
      <c r="K232" s="541"/>
      <c r="L232" s="541"/>
      <c r="M232" s="541"/>
      <c r="N232" s="302"/>
      <c r="O232" s="279"/>
    </row>
    <row r="233" spans="1:15" s="292" customFormat="1" ht="12.95" customHeight="1" x14ac:dyDescent="0.15">
      <c r="A233" s="296"/>
      <c r="B233" s="376">
        <v>4</v>
      </c>
      <c r="C233" s="561"/>
      <c r="D233" s="552" t="s">
        <v>119</v>
      </c>
      <c r="E233" s="551"/>
      <c r="F233" s="551"/>
      <c r="G233" s="551"/>
      <c r="H233" s="551"/>
      <c r="I233" s="551"/>
      <c r="J233" s="551"/>
      <c r="K233" s="551"/>
      <c r="L233" s="551"/>
      <c r="M233" s="551"/>
      <c r="N233" s="302"/>
      <c r="O233" s="279"/>
    </row>
    <row r="234" spans="1:15" s="292" customFormat="1" ht="12.95" customHeight="1" x14ac:dyDescent="0.15">
      <c r="A234" s="296"/>
      <c r="B234" s="376"/>
      <c r="C234" s="561"/>
      <c r="D234" s="374" t="s">
        <v>209</v>
      </c>
      <c r="E234" s="375"/>
      <c r="F234" s="304"/>
      <c r="G234" s="252"/>
      <c r="H234" s="252"/>
      <c r="I234" s="252"/>
      <c r="J234" s="252"/>
      <c r="K234" s="252"/>
      <c r="L234" s="252"/>
      <c r="M234" s="375"/>
      <c r="N234" s="302"/>
      <c r="O234" s="279"/>
    </row>
    <row r="235" spans="1:15" s="292" customFormat="1" ht="12.95" customHeight="1" x14ac:dyDescent="0.15">
      <c r="A235" s="296"/>
      <c r="B235" s="376"/>
      <c r="C235" s="561"/>
      <c r="D235" s="374"/>
      <c r="E235" s="303" t="s">
        <v>120</v>
      </c>
      <c r="F235" s="279"/>
      <c r="G235" s="252"/>
      <c r="H235" s="252"/>
      <c r="I235" s="252"/>
      <c r="J235" s="252"/>
      <c r="K235" s="252"/>
      <c r="L235" s="252"/>
      <c r="M235" s="375"/>
      <c r="N235" s="302"/>
      <c r="O235" s="279"/>
    </row>
    <row r="236" spans="1:15" s="292" customFormat="1" ht="12.95" customHeight="1" x14ac:dyDescent="0.15">
      <c r="A236" s="296"/>
      <c r="B236" s="376"/>
      <c r="C236" s="561"/>
      <c r="D236" s="374"/>
      <c r="E236" s="252" t="s">
        <v>121</v>
      </c>
      <c r="F236" s="279"/>
      <c r="G236" s="252"/>
      <c r="H236" s="252"/>
      <c r="I236" s="252"/>
      <c r="J236" s="252"/>
      <c r="K236" s="252"/>
      <c r="L236" s="252"/>
      <c r="M236" s="375"/>
      <c r="N236" s="302"/>
      <c r="O236" s="279"/>
    </row>
    <row r="237" spans="1:15" s="292" customFormat="1" ht="12.95" customHeight="1" x14ac:dyDescent="0.15">
      <c r="A237" s="296"/>
      <c r="B237" s="376"/>
      <c r="C237" s="561"/>
      <c r="D237" s="374"/>
      <c r="E237" s="541" t="s">
        <v>122</v>
      </c>
      <c r="F237" s="541"/>
      <c r="G237" s="541"/>
      <c r="H237" s="541"/>
      <c r="I237" s="541"/>
      <c r="J237" s="541"/>
      <c r="K237" s="541"/>
      <c r="L237" s="541"/>
      <c r="M237" s="541"/>
      <c r="N237" s="302"/>
      <c r="O237" s="279"/>
    </row>
    <row r="238" spans="1:15" s="292" customFormat="1" ht="12.95" customHeight="1" x14ac:dyDescent="0.15">
      <c r="A238" s="296"/>
      <c r="B238" s="376"/>
      <c r="C238" s="561"/>
      <c r="D238" s="374"/>
      <c r="E238" s="551" t="s">
        <v>123</v>
      </c>
      <c r="F238" s="551"/>
      <c r="G238" s="551"/>
      <c r="H238" s="551"/>
      <c r="I238" s="551"/>
      <c r="J238" s="551"/>
      <c r="K238" s="551"/>
      <c r="L238" s="551"/>
      <c r="M238" s="551"/>
      <c r="N238" s="302"/>
      <c r="O238" s="279"/>
    </row>
    <row r="239" spans="1:15" s="292" customFormat="1" ht="12.95" customHeight="1" x14ac:dyDescent="0.15">
      <c r="A239" s="296"/>
      <c r="B239" s="376"/>
      <c r="C239" s="561"/>
      <c r="D239" s="374"/>
      <c r="E239" s="303" t="s">
        <v>124</v>
      </c>
      <c r="F239" s="305"/>
      <c r="G239" s="279"/>
      <c r="H239" s="305"/>
      <c r="I239" s="305"/>
      <c r="J239" s="305"/>
      <c r="K239" s="305"/>
      <c r="L239" s="305"/>
      <c r="M239" s="306"/>
      <c r="N239" s="302"/>
      <c r="O239" s="279"/>
    </row>
    <row r="240" spans="1:15" s="292" customFormat="1" ht="12.95" customHeight="1" x14ac:dyDescent="0.15">
      <c r="A240" s="296"/>
      <c r="B240" s="376"/>
      <c r="C240" s="561"/>
      <c r="D240" s="374"/>
      <c r="E240" s="252" t="s">
        <v>82</v>
      </c>
      <c r="F240" s="305"/>
      <c r="G240" s="279"/>
      <c r="H240" s="305"/>
      <c r="I240" s="305"/>
      <c r="J240" s="305"/>
      <c r="K240" s="305"/>
      <c r="L240" s="305"/>
      <c r="M240" s="306"/>
      <c r="N240" s="302"/>
      <c r="O240" s="279"/>
    </row>
    <row r="241" spans="1:15" s="292" customFormat="1" ht="12.95" customHeight="1" x14ac:dyDescent="0.15">
      <c r="A241" s="296"/>
      <c r="B241" s="376"/>
      <c r="C241" s="561"/>
      <c r="D241" s="374" t="s">
        <v>261</v>
      </c>
      <c r="E241" s="252"/>
      <c r="F241" s="305"/>
      <c r="G241" s="279"/>
      <c r="H241" s="305"/>
      <c r="I241" s="305"/>
      <c r="J241" s="305"/>
      <c r="K241" s="305"/>
      <c r="L241" s="305"/>
      <c r="M241" s="306"/>
      <c r="N241" s="302"/>
      <c r="O241" s="279"/>
    </row>
    <row r="242" spans="1:15" s="292" customFormat="1" ht="12.95" customHeight="1" x14ac:dyDescent="0.15">
      <c r="A242" s="296"/>
      <c r="B242" s="378"/>
      <c r="C242" s="562"/>
      <c r="D242" s="512" t="s">
        <v>262</v>
      </c>
      <c r="E242" s="513"/>
      <c r="F242" s="513"/>
      <c r="G242" s="513"/>
      <c r="H242" s="513"/>
      <c r="I242" s="513"/>
      <c r="J242" s="513"/>
      <c r="K242" s="513"/>
      <c r="L242" s="513"/>
      <c r="M242" s="513"/>
      <c r="N242" s="514"/>
      <c r="O242" s="279"/>
    </row>
    <row r="243" spans="1:15" s="292" customFormat="1" ht="12.95" customHeight="1" x14ac:dyDescent="0.2">
      <c r="A243" s="296"/>
      <c r="B243" s="569">
        <v>5</v>
      </c>
      <c r="C243" s="560"/>
      <c r="D243" s="521" t="s">
        <v>248</v>
      </c>
      <c r="E243" s="522"/>
      <c r="F243" s="522"/>
      <c r="G243" s="522"/>
      <c r="H243" s="522"/>
      <c r="I243" s="522"/>
      <c r="J243" s="522"/>
      <c r="K243" s="522"/>
      <c r="L243" s="522"/>
      <c r="M243" s="522"/>
      <c r="N243" s="523"/>
      <c r="O243" s="279"/>
    </row>
    <row r="244" spans="1:15" s="292" customFormat="1" ht="12.95" customHeight="1" x14ac:dyDescent="0.15">
      <c r="A244" s="296"/>
      <c r="B244" s="570"/>
      <c r="C244" s="561"/>
      <c r="D244" s="518" t="s">
        <v>210</v>
      </c>
      <c r="E244" s="519"/>
      <c r="F244" s="519"/>
      <c r="G244" s="519"/>
      <c r="H244" s="519"/>
      <c r="I244" s="519"/>
      <c r="J244" s="519"/>
      <c r="K244" s="519"/>
      <c r="L244" s="519"/>
      <c r="M244" s="519"/>
      <c r="N244" s="302"/>
      <c r="O244" s="279"/>
    </row>
    <row r="245" spans="1:15" s="292" customFormat="1" ht="12.95" customHeight="1" x14ac:dyDescent="0.2">
      <c r="A245" s="296"/>
      <c r="B245" s="570"/>
      <c r="C245" s="561"/>
      <c r="D245" s="374"/>
      <c r="E245" s="606" t="s">
        <v>238</v>
      </c>
      <c r="F245" s="607"/>
      <c r="G245" s="607"/>
      <c r="H245" s="607"/>
      <c r="I245" s="607"/>
      <c r="J245" s="607"/>
      <c r="K245" s="607"/>
      <c r="L245" s="607"/>
      <c r="M245" s="607"/>
      <c r="N245" s="302"/>
      <c r="O245" s="279"/>
    </row>
    <row r="246" spans="1:15" s="292" customFormat="1" ht="12.95" customHeight="1" x14ac:dyDescent="0.15">
      <c r="A246" s="296"/>
      <c r="B246" s="581"/>
      <c r="C246" s="562"/>
      <c r="D246" s="374"/>
      <c r="E246" s="531" t="s">
        <v>239</v>
      </c>
      <c r="F246" s="532"/>
      <c r="G246" s="532"/>
      <c r="H246" s="532"/>
      <c r="I246" s="532"/>
      <c r="J246" s="532"/>
      <c r="K246" s="532"/>
      <c r="L246" s="532"/>
      <c r="M246" s="532"/>
      <c r="N246" s="307"/>
      <c r="O246" s="279"/>
    </row>
    <row r="247" spans="1:15" s="292" customFormat="1" ht="12.95" customHeight="1" x14ac:dyDescent="0.15">
      <c r="A247" s="296"/>
      <c r="B247" s="377">
        <v>6</v>
      </c>
      <c r="C247" s="308"/>
      <c r="D247" s="426" t="s">
        <v>211</v>
      </c>
      <c r="E247" s="454"/>
      <c r="F247" s="454"/>
      <c r="G247" s="454"/>
      <c r="H247" s="454"/>
      <c r="I247" s="454"/>
      <c r="J247" s="454"/>
      <c r="K247" s="454"/>
      <c r="L247" s="454"/>
      <c r="M247" s="454"/>
      <c r="N247" s="309"/>
      <c r="O247" s="279"/>
    </row>
    <row r="248" spans="1:15" s="311" customFormat="1" ht="14.25" customHeight="1" x14ac:dyDescent="0.25">
      <c r="A248" s="391"/>
      <c r="B248" s="569">
        <v>7</v>
      </c>
      <c r="C248" s="560"/>
      <c r="D248" s="521" t="s">
        <v>83</v>
      </c>
      <c r="E248" s="522"/>
      <c r="F248" s="522"/>
      <c r="G248" s="522"/>
      <c r="H248" s="522"/>
      <c r="I248" s="522"/>
      <c r="J248" s="522"/>
      <c r="K248" s="522"/>
      <c r="L248" s="522"/>
      <c r="M248" s="522"/>
      <c r="N248" s="310"/>
      <c r="O248" s="216"/>
    </row>
    <row r="249" spans="1:15" s="292" customFormat="1" ht="12.75" customHeight="1" x14ac:dyDescent="0.15">
      <c r="A249" s="296"/>
      <c r="B249" s="581"/>
      <c r="C249" s="562"/>
      <c r="D249" s="578" t="s">
        <v>212</v>
      </c>
      <c r="E249" s="579"/>
      <c r="F249" s="579"/>
      <c r="G249" s="579"/>
      <c r="H249" s="579"/>
      <c r="I249" s="579"/>
      <c r="J249" s="579"/>
      <c r="K249" s="579"/>
      <c r="L249" s="579"/>
      <c r="M249" s="579"/>
      <c r="N249" s="307"/>
      <c r="O249" s="279"/>
    </row>
    <row r="250" spans="1:15" s="292" customFormat="1" ht="12.95" customHeight="1" x14ac:dyDescent="0.15">
      <c r="A250" s="296"/>
      <c r="B250" s="569">
        <v>8</v>
      </c>
      <c r="C250" s="560"/>
      <c r="D250" s="312" t="s">
        <v>84</v>
      </c>
      <c r="E250" s="388"/>
      <c r="F250" s="388"/>
      <c r="G250" s="313"/>
      <c r="H250" s="388"/>
      <c r="I250" s="388"/>
      <c r="J250" s="388"/>
      <c r="K250" s="388"/>
      <c r="L250" s="388"/>
      <c r="M250" s="388"/>
      <c r="N250" s="314"/>
      <c r="O250" s="279"/>
    </row>
    <row r="251" spans="1:15" s="292" customFormat="1" ht="12.95" customHeight="1" x14ac:dyDescent="0.15">
      <c r="A251" s="296"/>
      <c r="B251" s="570"/>
      <c r="C251" s="561"/>
      <c r="D251" s="482" t="s">
        <v>85</v>
      </c>
      <c r="E251" s="483"/>
      <c r="F251" s="483"/>
      <c r="G251" s="483"/>
      <c r="H251" s="483"/>
      <c r="I251" s="483"/>
      <c r="J251" s="483"/>
      <c r="K251" s="483"/>
      <c r="L251" s="483"/>
      <c r="M251" s="483"/>
      <c r="N251" s="302"/>
      <c r="O251" s="279"/>
    </row>
    <row r="252" spans="1:15" s="292" customFormat="1" ht="12.95" customHeight="1" x14ac:dyDescent="0.2">
      <c r="A252" s="296"/>
      <c r="B252" s="570"/>
      <c r="C252" s="561"/>
      <c r="D252" s="374"/>
      <c r="E252" s="583" t="s">
        <v>237</v>
      </c>
      <c r="F252" s="584"/>
      <c r="G252" s="584"/>
      <c r="H252" s="584"/>
      <c r="I252" s="584"/>
      <c r="J252" s="584"/>
      <c r="K252" s="584"/>
      <c r="L252" s="584"/>
      <c r="M252" s="584"/>
      <c r="N252" s="302"/>
      <c r="O252" s="279"/>
    </row>
    <row r="253" spans="1:15" s="292" customFormat="1" ht="12.95" customHeight="1" x14ac:dyDescent="0.15">
      <c r="A253" s="296"/>
      <c r="B253" s="581"/>
      <c r="C253" s="562"/>
      <c r="D253" s="315"/>
      <c r="E253" s="316" t="s">
        <v>213</v>
      </c>
      <c r="F253" s="317"/>
      <c r="G253" s="317"/>
      <c r="H253" s="317"/>
      <c r="I253" s="317"/>
      <c r="J253" s="317"/>
      <c r="K253" s="317"/>
      <c r="L253" s="317"/>
      <c r="M253" s="396"/>
      <c r="N253" s="307"/>
      <c r="O253" s="279"/>
    </row>
    <row r="254" spans="1:15" s="292" customFormat="1" ht="12.95" customHeight="1" x14ac:dyDescent="0.15">
      <c r="A254" s="296"/>
      <c r="B254" s="569">
        <v>9</v>
      </c>
      <c r="C254" s="560"/>
      <c r="D254" s="465" t="s">
        <v>234</v>
      </c>
      <c r="E254" s="466"/>
      <c r="F254" s="466"/>
      <c r="G254" s="466"/>
      <c r="H254" s="466"/>
      <c r="I254" s="466"/>
      <c r="J254" s="466"/>
      <c r="K254" s="466"/>
      <c r="L254" s="466"/>
      <c r="M254" s="466"/>
      <c r="N254" s="314"/>
      <c r="O254" s="279"/>
    </row>
    <row r="255" spans="1:15" s="292" customFormat="1" ht="12.95" customHeight="1" x14ac:dyDescent="0.15">
      <c r="A255" s="296"/>
      <c r="B255" s="570"/>
      <c r="C255" s="561"/>
      <c r="D255" s="374" t="s">
        <v>214</v>
      </c>
      <c r="E255" s="379"/>
      <c r="F255" s="379"/>
      <c r="G255" s="252"/>
      <c r="H255" s="379"/>
      <c r="I255" s="379"/>
      <c r="J255" s="379"/>
      <c r="K255" s="379"/>
      <c r="L255" s="379"/>
      <c r="M255" s="379"/>
      <c r="N255" s="302"/>
      <c r="O255" s="279"/>
    </row>
    <row r="256" spans="1:15" s="292" customFormat="1" ht="12.95" customHeight="1" x14ac:dyDescent="0.15">
      <c r="A256" s="296"/>
      <c r="B256" s="570"/>
      <c r="C256" s="561"/>
      <c r="D256" s="374"/>
      <c r="E256" s="541" t="s">
        <v>235</v>
      </c>
      <c r="F256" s="551"/>
      <c r="G256" s="551"/>
      <c r="H256" s="551"/>
      <c r="I256" s="551"/>
      <c r="J256" s="551"/>
      <c r="K256" s="551"/>
      <c r="L256" s="551"/>
      <c r="M256" s="551"/>
      <c r="N256" s="302"/>
      <c r="O256" s="279"/>
    </row>
    <row r="257" spans="1:15" s="292" customFormat="1" ht="12.95" customHeight="1" x14ac:dyDescent="0.15">
      <c r="A257" s="296"/>
      <c r="B257" s="570"/>
      <c r="C257" s="561"/>
      <c r="D257" s="374"/>
      <c r="E257" s="303" t="s">
        <v>236</v>
      </c>
      <c r="F257" s="318"/>
      <c r="G257" s="296"/>
      <c r="H257" s="318"/>
      <c r="I257" s="318"/>
      <c r="J257" s="318"/>
      <c r="K257" s="318"/>
      <c r="L257" s="318"/>
      <c r="M257" s="379"/>
      <c r="N257" s="302"/>
      <c r="O257" s="279"/>
    </row>
    <row r="258" spans="1:15" s="292" customFormat="1" ht="12.95" customHeight="1" thickBot="1" x14ac:dyDescent="0.2">
      <c r="A258" s="296"/>
      <c r="B258" s="577"/>
      <c r="C258" s="597"/>
      <c r="D258" s="319"/>
      <c r="E258" s="582" t="s">
        <v>204</v>
      </c>
      <c r="F258" s="582"/>
      <c r="G258" s="582"/>
      <c r="H258" s="582"/>
      <c r="I258" s="582"/>
      <c r="J258" s="582"/>
      <c r="K258" s="582"/>
      <c r="L258" s="582"/>
      <c r="M258" s="582"/>
      <c r="N258" s="320"/>
      <c r="O258" s="279"/>
    </row>
    <row r="259" spans="1:15" s="292" customFormat="1" ht="12.95" customHeight="1" x14ac:dyDescent="0.15">
      <c r="A259" s="296"/>
      <c r="B259" s="298"/>
      <c r="C259" s="296"/>
      <c r="D259" s="297"/>
      <c r="E259" s="297"/>
      <c r="F259" s="296"/>
      <c r="G259" s="296"/>
      <c r="H259" s="296"/>
      <c r="I259" s="296"/>
      <c r="J259" s="296"/>
      <c r="K259" s="296"/>
      <c r="L259" s="296"/>
      <c r="M259" s="297"/>
      <c r="N259" s="321"/>
      <c r="O259" s="279"/>
    </row>
    <row r="260" spans="1:15" s="292" customFormat="1" ht="14.25" customHeight="1" thickBot="1" x14ac:dyDescent="0.25">
      <c r="A260" s="296"/>
      <c r="B260" s="322" t="s">
        <v>87</v>
      </c>
      <c r="C260" s="323"/>
      <c r="D260" s="324"/>
      <c r="E260" s="324"/>
      <c r="F260" s="323"/>
      <c r="G260" s="323"/>
      <c r="H260" s="323"/>
      <c r="I260" s="323"/>
      <c r="J260" s="323"/>
      <c r="K260" s="323"/>
      <c r="L260" s="323"/>
      <c r="M260" s="324"/>
      <c r="N260" s="218" t="s">
        <v>534</v>
      </c>
      <c r="O260" s="279"/>
    </row>
    <row r="261" spans="1:15" ht="12.95" customHeight="1" x14ac:dyDescent="0.25">
      <c r="A261" s="214"/>
      <c r="B261" s="598">
        <v>10</v>
      </c>
      <c r="C261" s="325"/>
      <c r="D261" s="604" t="s">
        <v>9</v>
      </c>
      <c r="E261" s="605"/>
      <c r="F261" s="605"/>
      <c r="G261" s="605"/>
      <c r="H261" s="605"/>
      <c r="I261" s="605"/>
      <c r="J261" s="605"/>
      <c r="K261" s="605"/>
      <c r="L261" s="605"/>
      <c r="M261" s="605"/>
      <c r="N261" s="326"/>
    </row>
    <row r="262" spans="1:15" ht="12.95" customHeight="1" x14ac:dyDescent="0.25">
      <c r="A262" s="214"/>
      <c r="B262" s="570"/>
      <c r="C262" s="383"/>
      <c r="D262" s="512" t="s">
        <v>249</v>
      </c>
      <c r="E262" s="513"/>
      <c r="F262" s="513"/>
      <c r="G262" s="513"/>
      <c r="H262" s="513"/>
      <c r="I262" s="513"/>
      <c r="J262" s="513"/>
      <c r="K262" s="513"/>
      <c r="L262" s="513"/>
      <c r="M262" s="513"/>
      <c r="N262" s="327"/>
    </row>
    <row r="263" spans="1:15" ht="12.95" customHeight="1" x14ac:dyDescent="0.25">
      <c r="A263" s="214"/>
      <c r="B263" s="570"/>
      <c r="C263" s="383"/>
      <c r="D263" s="512" t="s">
        <v>27</v>
      </c>
      <c r="E263" s="513"/>
      <c r="F263" s="513"/>
      <c r="G263" s="513"/>
      <c r="H263" s="513"/>
      <c r="I263" s="513"/>
      <c r="J263" s="513"/>
      <c r="K263" s="513"/>
      <c r="L263" s="513"/>
      <c r="M263" s="513"/>
      <c r="N263" s="327"/>
    </row>
    <row r="264" spans="1:15" ht="12.95" customHeight="1" x14ac:dyDescent="0.25">
      <c r="A264" s="214"/>
      <c r="B264" s="570"/>
      <c r="C264" s="383"/>
      <c r="D264" s="374" t="s">
        <v>215</v>
      </c>
      <c r="E264" s="375"/>
      <c r="F264" s="375"/>
      <c r="G264" s="375"/>
      <c r="H264" s="375"/>
      <c r="I264" s="375"/>
      <c r="J264" s="375"/>
      <c r="K264" s="375"/>
      <c r="L264" s="255"/>
      <c r="M264" s="255"/>
      <c r="N264" s="327"/>
    </row>
    <row r="265" spans="1:15" ht="12.95" customHeight="1" x14ac:dyDescent="0.25">
      <c r="A265" s="214"/>
      <c r="B265" s="570"/>
      <c r="C265" s="383"/>
      <c r="D265" s="328"/>
      <c r="E265" s="541" t="s">
        <v>232</v>
      </c>
      <c r="F265" s="551"/>
      <c r="G265" s="551"/>
      <c r="H265" s="551"/>
      <c r="I265" s="551"/>
      <c r="J265" s="551"/>
      <c r="K265" s="551"/>
      <c r="L265" s="551"/>
      <c r="M265" s="551"/>
      <c r="N265" s="327"/>
    </row>
    <row r="266" spans="1:15" ht="12.95" customHeight="1" x14ac:dyDescent="0.25">
      <c r="A266" s="214"/>
      <c r="B266" s="570"/>
      <c r="C266" s="383"/>
      <c r="D266" s="328"/>
      <c r="E266" s="541" t="s">
        <v>412</v>
      </c>
      <c r="F266" s="551"/>
      <c r="G266" s="551"/>
      <c r="H266" s="551"/>
      <c r="I266" s="551"/>
      <c r="J266" s="551"/>
      <c r="K266" s="551"/>
      <c r="L266" s="551"/>
      <c r="M266" s="551"/>
      <c r="N266" s="327"/>
    </row>
    <row r="267" spans="1:15" ht="12.95" customHeight="1" x14ac:dyDescent="0.25">
      <c r="A267" s="214"/>
      <c r="B267" s="570"/>
      <c r="C267" s="383"/>
      <c r="D267" s="328"/>
      <c r="E267" s="580" t="s">
        <v>241</v>
      </c>
      <c r="F267" s="580"/>
      <c r="G267" s="580"/>
      <c r="H267" s="580"/>
      <c r="I267" s="580"/>
      <c r="J267" s="580"/>
      <c r="K267" s="580"/>
      <c r="L267" s="580"/>
      <c r="M267" s="580"/>
      <c r="N267" s="329"/>
    </row>
    <row r="268" spans="1:15" ht="12.95" customHeight="1" x14ac:dyDescent="0.25">
      <c r="A268" s="214"/>
      <c r="B268" s="569">
        <v>11</v>
      </c>
      <c r="C268" s="575"/>
      <c r="D268" s="571" t="s">
        <v>413</v>
      </c>
      <c r="E268" s="572"/>
      <c r="F268" s="572"/>
      <c r="G268" s="572"/>
      <c r="H268" s="572"/>
      <c r="I268" s="572"/>
      <c r="J268" s="572"/>
      <c r="K268" s="572"/>
      <c r="L268" s="572"/>
      <c r="M268" s="572"/>
      <c r="N268" s="327"/>
    </row>
    <row r="269" spans="1:15" ht="12.95" customHeight="1" x14ac:dyDescent="0.25">
      <c r="A269" s="214"/>
      <c r="B269" s="570"/>
      <c r="C269" s="576"/>
      <c r="D269" s="573" t="s">
        <v>31</v>
      </c>
      <c r="E269" s="574"/>
      <c r="F269" s="574"/>
      <c r="G269" s="574"/>
      <c r="H269" s="574"/>
      <c r="I269" s="574"/>
      <c r="J269" s="574"/>
      <c r="K269" s="574"/>
      <c r="L269" s="574"/>
      <c r="M269" s="574"/>
      <c r="N269" s="327"/>
    </row>
    <row r="270" spans="1:15" ht="12.95" customHeight="1" x14ac:dyDescent="0.25">
      <c r="A270" s="214"/>
      <c r="B270" s="570"/>
      <c r="C270" s="576"/>
      <c r="D270" s="382"/>
      <c r="E270" s="541" t="s">
        <v>232</v>
      </c>
      <c r="F270" s="551"/>
      <c r="G270" s="551"/>
      <c r="H270" s="551"/>
      <c r="I270" s="551"/>
      <c r="J270" s="551"/>
      <c r="K270" s="551"/>
      <c r="L270" s="551"/>
      <c r="M270" s="551"/>
      <c r="N270" s="327"/>
    </row>
    <row r="271" spans="1:15" ht="12.95" customHeight="1" x14ac:dyDescent="0.25">
      <c r="A271" s="214"/>
      <c r="B271" s="570"/>
      <c r="C271" s="576"/>
      <c r="D271" s="382"/>
      <c r="E271" s="541" t="s">
        <v>411</v>
      </c>
      <c r="F271" s="551"/>
      <c r="G271" s="551"/>
      <c r="H271" s="551"/>
      <c r="I271" s="551"/>
      <c r="J271" s="551"/>
      <c r="K271" s="551"/>
      <c r="L271" s="551"/>
      <c r="M271" s="551"/>
      <c r="N271" s="327"/>
    </row>
    <row r="272" spans="1:15" ht="15" customHeight="1" x14ac:dyDescent="0.25">
      <c r="A272" s="214"/>
      <c r="B272" s="570"/>
      <c r="C272" s="576"/>
      <c r="D272" s="382"/>
      <c r="E272" s="580" t="s">
        <v>241</v>
      </c>
      <c r="F272" s="580"/>
      <c r="G272" s="580"/>
      <c r="H272" s="580"/>
      <c r="I272" s="580"/>
      <c r="J272" s="580"/>
      <c r="K272" s="580"/>
      <c r="L272" s="580"/>
      <c r="M272" s="580"/>
      <c r="N272" s="327"/>
    </row>
    <row r="273" spans="1:15" ht="12.95" customHeight="1" x14ac:dyDescent="0.25">
      <c r="A273" s="214"/>
      <c r="B273" s="569">
        <v>12</v>
      </c>
      <c r="C273" s="590"/>
      <c r="D273" s="465" t="s">
        <v>166</v>
      </c>
      <c r="E273" s="466"/>
      <c r="F273" s="466"/>
      <c r="G273" s="466"/>
      <c r="H273" s="466"/>
      <c r="I273" s="466"/>
      <c r="J273" s="466"/>
      <c r="K273" s="466"/>
      <c r="L273" s="466"/>
      <c r="M273" s="466"/>
      <c r="N273" s="330"/>
    </row>
    <row r="274" spans="1:15" ht="12.95" customHeight="1" x14ac:dyDescent="0.25">
      <c r="A274" s="214"/>
      <c r="B274" s="570"/>
      <c r="C274" s="591"/>
      <c r="D274" s="482" t="s">
        <v>273</v>
      </c>
      <c r="E274" s="595"/>
      <c r="F274" s="595"/>
      <c r="G274" s="595"/>
      <c r="H274" s="595"/>
      <c r="I274" s="595"/>
      <c r="J274" s="595"/>
      <c r="K274" s="595"/>
      <c r="L274" s="595"/>
      <c r="M274" s="375"/>
      <c r="N274" s="327"/>
    </row>
    <row r="275" spans="1:15" ht="12.95" customHeight="1" x14ac:dyDescent="0.25">
      <c r="A275" s="214"/>
      <c r="B275" s="570"/>
      <c r="C275" s="591"/>
      <c r="D275" s="380"/>
      <c r="E275" s="541" t="s">
        <v>233</v>
      </c>
      <c r="F275" s="551"/>
      <c r="G275" s="551"/>
      <c r="H275" s="551"/>
      <c r="I275" s="551"/>
      <c r="J275" s="551"/>
      <c r="K275" s="551"/>
      <c r="L275" s="551"/>
      <c r="M275" s="551"/>
      <c r="N275" s="327"/>
    </row>
    <row r="276" spans="1:15" ht="12.95" customHeight="1" x14ac:dyDescent="0.25">
      <c r="A276" s="214"/>
      <c r="B276" s="570"/>
      <c r="C276" s="591"/>
      <c r="D276" s="380"/>
      <c r="E276" s="551" t="s">
        <v>189</v>
      </c>
      <c r="F276" s="551"/>
      <c r="G276" s="551"/>
      <c r="H276" s="551"/>
      <c r="I276" s="551"/>
      <c r="J276" s="551"/>
      <c r="K276" s="551"/>
      <c r="L276" s="551"/>
      <c r="M276" s="551"/>
      <c r="N276" s="327"/>
      <c r="O276" s="331"/>
    </row>
    <row r="277" spans="1:15" ht="12.95" customHeight="1" x14ac:dyDescent="0.25">
      <c r="A277" s="214"/>
      <c r="B277" s="570"/>
      <c r="C277" s="591"/>
      <c r="D277" s="380"/>
      <c r="E277" s="541" t="s">
        <v>414</v>
      </c>
      <c r="F277" s="551"/>
      <c r="G277" s="551"/>
      <c r="H277" s="551"/>
      <c r="I277" s="551"/>
      <c r="J277" s="551"/>
      <c r="K277" s="551"/>
      <c r="L277" s="551"/>
      <c r="M277" s="551"/>
      <c r="N277" s="327"/>
    </row>
    <row r="278" spans="1:15" ht="17.25" customHeight="1" x14ac:dyDescent="0.25">
      <c r="A278" s="214"/>
      <c r="B278" s="570"/>
      <c r="C278" s="591"/>
      <c r="D278" s="380"/>
      <c r="E278" s="580" t="s">
        <v>240</v>
      </c>
      <c r="F278" s="580"/>
      <c r="G278" s="580"/>
      <c r="H278" s="580"/>
      <c r="I278" s="580"/>
      <c r="J278" s="580"/>
      <c r="K278" s="580"/>
      <c r="L278" s="580"/>
      <c r="M278" s="580"/>
      <c r="N278" s="329"/>
    </row>
    <row r="279" spans="1:15" ht="12.95" customHeight="1" x14ac:dyDescent="0.15">
      <c r="B279" s="569">
        <v>13</v>
      </c>
      <c r="C279" s="590"/>
      <c r="D279" s="593" t="s">
        <v>269</v>
      </c>
      <c r="E279" s="594"/>
      <c r="F279" s="594"/>
      <c r="G279" s="594"/>
      <c r="H279" s="594"/>
      <c r="I279" s="594"/>
      <c r="J279" s="594"/>
      <c r="K279" s="594"/>
      <c r="L279" s="594"/>
      <c r="M279" s="594"/>
      <c r="N279" s="332"/>
    </row>
    <row r="280" spans="1:15" ht="12.95" customHeight="1" x14ac:dyDescent="0.15">
      <c r="B280" s="570"/>
      <c r="C280" s="591"/>
      <c r="D280" s="333"/>
      <c r="E280" s="596" t="s">
        <v>250</v>
      </c>
      <c r="F280" s="580"/>
      <c r="G280" s="580"/>
      <c r="H280" s="580"/>
      <c r="I280" s="580"/>
      <c r="J280" s="580"/>
      <c r="K280" s="580"/>
      <c r="L280" s="580"/>
      <c r="M280" s="580"/>
      <c r="N280" s="332"/>
    </row>
    <row r="281" spans="1:15" ht="12.95" customHeight="1" x14ac:dyDescent="0.15">
      <c r="B281" s="581"/>
      <c r="C281" s="592"/>
      <c r="D281" s="334"/>
      <c r="E281" s="580" t="s">
        <v>229</v>
      </c>
      <c r="F281" s="580"/>
      <c r="G281" s="580"/>
      <c r="H281" s="580"/>
      <c r="I281" s="580"/>
      <c r="J281" s="580"/>
      <c r="K281" s="580"/>
      <c r="L281" s="580"/>
      <c r="M281" s="580"/>
      <c r="N281" s="332"/>
    </row>
    <row r="282" spans="1:15" ht="12.95" customHeight="1" x14ac:dyDescent="0.15">
      <c r="B282" s="400">
        <v>14</v>
      </c>
      <c r="C282" s="401"/>
      <c r="D282" s="402" t="s">
        <v>406</v>
      </c>
      <c r="E282" s="403"/>
      <c r="F282" s="403"/>
      <c r="G282" s="403"/>
      <c r="H282" s="403"/>
      <c r="I282" s="403"/>
      <c r="J282" s="403"/>
      <c r="K282" s="403"/>
      <c r="L282" s="403"/>
      <c r="M282" s="403"/>
      <c r="N282" s="404"/>
    </row>
    <row r="283" spans="1:15" ht="12.95" customHeight="1" x14ac:dyDescent="0.15">
      <c r="B283" s="400"/>
      <c r="C283" s="401"/>
      <c r="D283" s="405"/>
      <c r="E283" s="406"/>
      <c r="F283" s="406"/>
      <c r="G283" s="406"/>
      <c r="H283" s="406"/>
      <c r="I283" s="406"/>
      <c r="J283" s="406"/>
      <c r="K283" s="406"/>
      <c r="L283" s="406"/>
      <c r="M283" s="406"/>
      <c r="N283" s="407"/>
    </row>
    <row r="284" spans="1:15" ht="12.95" customHeight="1" x14ac:dyDescent="0.2">
      <c r="B284" s="570">
        <v>15</v>
      </c>
      <c r="C284" s="588"/>
      <c r="D284" s="585" t="s">
        <v>181</v>
      </c>
      <c r="E284" s="585"/>
      <c r="F284" s="585"/>
      <c r="G284" s="585"/>
      <c r="H284" s="585"/>
      <c r="I284" s="585"/>
      <c r="J284" s="585"/>
      <c r="K284" s="585"/>
      <c r="L284" s="585"/>
      <c r="M284" s="515"/>
      <c r="N284" s="332"/>
      <c r="O284" s="331"/>
    </row>
    <row r="285" spans="1:15" ht="12.95" customHeight="1" thickBot="1" x14ac:dyDescent="0.25">
      <c r="B285" s="577"/>
      <c r="C285" s="589"/>
      <c r="D285" s="586" t="s">
        <v>351</v>
      </c>
      <c r="E285" s="586"/>
      <c r="F285" s="586"/>
      <c r="G285" s="586"/>
      <c r="H285" s="586"/>
      <c r="I285" s="586"/>
      <c r="J285" s="586"/>
      <c r="K285" s="586"/>
      <c r="L285" s="586"/>
      <c r="M285" s="587"/>
      <c r="N285" s="335"/>
    </row>
    <row r="286" spans="1:15" ht="5.25" customHeight="1" x14ac:dyDescent="0.15"/>
    <row r="289" spans="2:14" ht="14.1" customHeight="1" x14ac:dyDescent="0.25">
      <c r="B289" s="338" t="s">
        <v>364</v>
      </c>
      <c r="C289" s="339"/>
      <c r="D289" s="217"/>
      <c r="E289" s="262"/>
      <c r="F289" s="339"/>
      <c r="G289" s="262"/>
      <c r="H289" s="262"/>
      <c r="I289" s="256"/>
      <c r="J289" s="262"/>
      <c r="K289" s="262"/>
      <c r="L289" s="262"/>
      <c r="M289" s="340"/>
      <c r="N289" s="214"/>
    </row>
    <row r="290" spans="2:14" ht="14.1" customHeight="1" x14ac:dyDescent="0.15">
      <c r="B290" s="414" t="s">
        <v>353</v>
      </c>
      <c r="C290" s="415"/>
      <c r="D290" s="414" t="s">
        <v>354</v>
      </c>
      <c r="E290" s="415"/>
      <c r="F290" s="415"/>
      <c r="G290" s="415"/>
      <c r="H290" s="408" t="s">
        <v>355</v>
      </c>
      <c r="I290" s="408"/>
      <c r="J290" s="408"/>
      <c r="K290" s="408"/>
      <c r="L290" s="408"/>
      <c r="M290" s="408"/>
      <c r="N290" s="408"/>
    </row>
    <row r="291" spans="2:14" ht="30" customHeight="1" x14ac:dyDescent="0.25">
      <c r="B291" s="414">
        <v>1</v>
      </c>
      <c r="C291" s="416"/>
      <c r="D291" s="418" t="s">
        <v>357</v>
      </c>
      <c r="E291" s="410"/>
      <c r="F291" s="410"/>
      <c r="G291" s="410"/>
      <c r="H291" s="412" t="s">
        <v>362</v>
      </c>
      <c r="I291" s="412"/>
      <c r="J291" s="412"/>
      <c r="K291" s="412"/>
      <c r="L291" s="412"/>
      <c r="M291" s="412"/>
      <c r="N291" s="412"/>
    </row>
    <row r="292" spans="2:14" ht="30" customHeight="1" x14ac:dyDescent="0.25">
      <c r="B292" s="414">
        <v>2</v>
      </c>
      <c r="C292" s="416"/>
      <c r="D292" s="418" t="s">
        <v>358</v>
      </c>
      <c r="E292" s="410"/>
      <c r="F292" s="410"/>
      <c r="G292" s="410"/>
      <c r="H292" s="412" t="s">
        <v>360</v>
      </c>
      <c r="I292" s="412"/>
      <c r="J292" s="412"/>
      <c r="K292" s="412"/>
      <c r="L292" s="412"/>
      <c r="M292" s="412"/>
      <c r="N292" s="412"/>
    </row>
    <row r="293" spans="2:14" ht="31.5" customHeight="1" x14ac:dyDescent="0.25">
      <c r="B293" s="414">
        <v>3</v>
      </c>
      <c r="C293" s="416"/>
      <c r="D293" s="418" t="s">
        <v>359</v>
      </c>
      <c r="E293" s="410"/>
      <c r="F293" s="410"/>
      <c r="G293" s="411"/>
      <c r="H293" s="412" t="s">
        <v>363</v>
      </c>
      <c r="I293" s="413"/>
      <c r="J293" s="413"/>
      <c r="K293" s="413"/>
      <c r="L293" s="413"/>
      <c r="M293" s="413"/>
      <c r="N293" s="413"/>
    </row>
    <row r="294" spans="2:14" ht="30" customHeight="1" x14ac:dyDescent="0.15">
      <c r="B294" s="408">
        <v>4</v>
      </c>
      <c r="C294" s="408"/>
      <c r="D294" s="409" t="s">
        <v>356</v>
      </c>
      <c r="E294" s="410"/>
      <c r="F294" s="410"/>
      <c r="G294" s="411"/>
      <c r="H294" s="417" t="s">
        <v>361</v>
      </c>
      <c r="I294" s="417"/>
      <c r="J294" s="417"/>
      <c r="K294" s="417"/>
      <c r="L294" s="417"/>
      <c r="M294" s="417"/>
      <c r="N294" s="417"/>
    </row>
    <row r="295" spans="2:14" x14ac:dyDescent="0.15">
      <c r="B295" s="399" t="s">
        <v>392</v>
      </c>
      <c r="C295" s="399"/>
      <c r="D295" s="399"/>
      <c r="E295" s="399"/>
      <c r="F295" s="399"/>
      <c r="G295" s="399"/>
      <c r="H295" s="399"/>
      <c r="I295" s="399"/>
      <c r="J295" s="399"/>
      <c r="K295" s="399"/>
      <c r="L295" s="399"/>
      <c r="M295" s="399"/>
      <c r="N295" s="399"/>
    </row>
  </sheetData>
  <sheetProtection algorithmName="SHA-512" hashValue="AsdEOx3Rl+Ezy5GM0+b6E2IMutfhsi/nziAseqxYds40LEwlqgS0yp4yCq6RefPG6yEyuYokA/zUNhBR3OEHBQ==" saltValue="BGfKFemATsNZpSxfE6Wg/A==" spinCount="100000" sheet="1" formatCells="0"/>
  <mergeCells count="392">
    <mergeCell ref="B130:C130"/>
    <mergeCell ref="F125:L125"/>
    <mergeCell ref="F126:L126"/>
    <mergeCell ref="F127:L127"/>
    <mergeCell ref="F128:L128"/>
    <mergeCell ref="F129:L129"/>
    <mergeCell ref="F130:L130"/>
    <mergeCell ref="D104:E129"/>
    <mergeCell ref="D130:E130"/>
    <mergeCell ref="F116:L116"/>
    <mergeCell ref="F117:L117"/>
    <mergeCell ref="F118:L118"/>
    <mergeCell ref="F119:L119"/>
    <mergeCell ref="F120:L120"/>
    <mergeCell ref="F121:L121"/>
    <mergeCell ref="F122:L122"/>
    <mergeCell ref="F123:L123"/>
    <mergeCell ref="F124:L124"/>
    <mergeCell ref="F114:L114"/>
    <mergeCell ref="D82:E103"/>
    <mergeCell ref="B82:C103"/>
    <mergeCell ref="F109:L109"/>
    <mergeCell ref="F110:L110"/>
    <mergeCell ref="F111:L111"/>
    <mergeCell ref="F112:L112"/>
    <mergeCell ref="F113:L113"/>
    <mergeCell ref="F115:L115"/>
    <mergeCell ref="B104:C129"/>
    <mergeCell ref="F97:L97"/>
    <mergeCell ref="F95:L95"/>
    <mergeCell ref="D74:E81"/>
    <mergeCell ref="B74:C81"/>
    <mergeCell ref="F101:L101"/>
    <mergeCell ref="F102:L102"/>
    <mergeCell ref="F103:L103"/>
    <mergeCell ref="F104:L104"/>
    <mergeCell ref="F105:L105"/>
    <mergeCell ref="F106:L106"/>
    <mergeCell ref="B171:C171"/>
    <mergeCell ref="D171:K171"/>
    <mergeCell ref="B170:C170"/>
    <mergeCell ref="D170:K170"/>
    <mergeCell ref="B169:C169"/>
    <mergeCell ref="D169:K169"/>
    <mergeCell ref="B168:C168"/>
    <mergeCell ref="B147:C147"/>
    <mergeCell ref="D147:F147"/>
    <mergeCell ref="G147:L147"/>
    <mergeCell ref="F107:L107"/>
    <mergeCell ref="F108:L108"/>
    <mergeCell ref="F82:L82"/>
    <mergeCell ref="F87:L87"/>
    <mergeCell ref="F90:L90"/>
    <mergeCell ref="F91:L91"/>
    <mergeCell ref="M143:N143"/>
    <mergeCell ref="D145:F145"/>
    <mergeCell ref="M145:N145"/>
    <mergeCell ref="G145:L145"/>
    <mergeCell ref="B146:C146"/>
    <mergeCell ref="D146:F146"/>
    <mergeCell ref="B209:C209"/>
    <mergeCell ref="D210:I210"/>
    <mergeCell ref="D195:G195"/>
    <mergeCell ref="D172:K172"/>
    <mergeCell ref="B173:C173"/>
    <mergeCell ref="D173:K173"/>
    <mergeCell ref="B172:C172"/>
    <mergeCell ref="B189:C189"/>
    <mergeCell ref="H193:L193"/>
    <mergeCell ref="H194:L194"/>
    <mergeCell ref="B193:C193"/>
    <mergeCell ref="D193:G193"/>
    <mergeCell ref="J206:K206"/>
    <mergeCell ref="J207:K207"/>
    <mergeCell ref="J208:K208"/>
    <mergeCell ref="J209:K209"/>
    <mergeCell ref="J210:K210"/>
    <mergeCell ref="D208:I208"/>
    <mergeCell ref="F98:L98"/>
    <mergeCell ref="F88:L88"/>
    <mergeCell ref="B178:C178"/>
    <mergeCell ref="D178:K178"/>
    <mergeCell ref="B179:C179"/>
    <mergeCell ref="D179:K179"/>
    <mergeCell ref="M167:N167"/>
    <mergeCell ref="M168:N168"/>
    <mergeCell ref="M169:N169"/>
    <mergeCell ref="M170:N170"/>
    <mergeCell ref="B167:C167"/>
    <mergeCell ref="F96:L96"/>
    <mergeCell ref="M136:N136"/>
    <mergeCell ref="B148:C148"/>
    <mergeCell ref="D148:F148"/>
    <mergeCell ref="G148:L148"/>
    <mergeCell ref="M148:N148"/>
    <mergeCell ref="B145:C145"/>
    <mergeCell ref="B141:C141"/>
    <mergeCell ref="D141:F141"/>
    <mergeCell ref="G141:L141"/>
    <mergeCell ref="B142:C142"/>
    <mergeCell ref="D142:F142"/>
    <mergeCell ref="M141:N141"/>
    <mergeCell ref="B165:M165"/>
    <mergeCell ref="D180:K180"/>
    <mergeCell ref="D184:K184"/>
    <mergeCell ref="B181:C181"/>
    <mergeCell ref="D182:K182"/>
    <mergeCell ref="D167:K167"/>
    <mergeCell ref="D174:K174"/>
    <mergeCell ref="B176:C176"/>
    <mergeCell ref="D176:K176"/>
    <mergeCell ref="D183:K183"/>
    <mergeCell ref="B183:C183"/>
    <mergeCell ref="B175:C175"/>
    <mergeCell ref="B187:C187"/>
    <mergeCell ref="B188:C188"/>
    <mergeCell ref="F89:L89"/>
    <mergeCell ref="C254:C258"/>
    <mergeCell ref="B261:B267"/>
    <mergeCell ref="B194:C194"/>
    <mergeCell ref="C250:C253"/>
    <mergeCell ref="C248:C249"/>
    <mergeCell ref="B243:B246"/>
    <mergeCell ref="C243:C246"/>
    <mergeCell ref="B214:C214"/>
    <mergeCell ref="B196:C196"/>
    <mergeCell ref="B207:C207"/>
    <mergeCell ref="D189:K189"/>
    <mergeCell ref="B185:C185"/>
    <mergeCell ref="D186:K186"/>
    <mergeCell ref="B180:C180"/>
    <mergeCell ref="F92:L92"/>
    <mergeCell ref="F99:L99"/>
    <mergeCell ref="F100:L100"/>
    <mergeCell ref="E256:M256"/>
    <mergeCell ref="D261:M261"/>
    <mergeCell ref="E245:M245"/>
    <mergeCell ref="M189:N189"/>
    <mergeCell ref="B279:B281"/>
    <mergeCell ref="C279:C281"/>
    <mergeCell ref="D279:M279"/>
    <mergeCell ref="E281:M281"/>
    <mergeCell ref="D274:L274"/>
    <mergeCell ref="E278:M278"/>
    <mergeCell ref="E280:M280"/>
    <mergeCell ref="E275:M275"/>
    <mergeCell ref="D262:M262"/>
    <mergeCell ref="D248:M248"/>
    <mergeCell ref="B248:B249"/>
    <mergeCell ref="B250:B253"/>
    <mergeCell ref="E258:M258"/>
    <mergeCell ref="D247:M247"/>
    <mergeCell ref="E252:M252"/>
    <mergeCell ref="D254:M254"/>
    <mergeCell ref="E265:M265"/>
    <mergeCell ref="E266:M266"/>
    <mergeCell ref="D263:M263"/>
    <mergeCell ref="B273:B278"/>
    <mergeCell ref="D268:M268"/>
    <mergeCell ref="D269:M269"/>
    <mergeCell ref="B268:B272"/>
    <mergeCell ref="C268:C272"/>
    <mergeCell ref="B254:B258"/>
    <mergeCell ref="D249:M249"/>
    <mergeCell ref="E272:M272"/>
    <mergeCell ref="D251:M251"/>
    <mergeCell ref="E270:M270"/>
    <mergeCell ref="D273:M273"/>
    <mergeCell ref="E277:M277"/>
    <mergeCell ref="E276:M276"/>
    <mergeCell ref="E267:M267"/>
    <mergeCell ref="E271:M271"/>
    <mergeCell ref="C273:C278"/>
    <mergeCell ref="B184:C184"/>
    <mergeCell ref="D243:N243"/>
    <mergeCell ref="D232:M232"/>
    <mergeCell ref="D199:G199"/>
    <mergeCell ref="M185:N185"/>
    <mergeCell ref="M181:N181"/>
    <mergeCell ref="M182:N182"/>
    <mergeCell ref="B204:M204"/>
    <mergeCell ref="B206:C206"/>
    <mergeCell ref="M206:N206"/>
    <mergeCell ref="B212:C212"/>
    <mergeCell ref="D213:I213"/>
    <mergeCell ref="D212:I212"/>
    <mergeCell ref="J212:K212"/>
    <mergeCell ref="D214:I214"/>
    <mergeCell ref="E237:M237"/>
    <mergeCell ref="E238:M238"/>
    <mergeCell ref="D231:M231"/>
    <mergeCell ref="B201:C201"/>
    <mergeCell ref="D201:G201"/>
    <mergeCell ref="H201:L201"/>
    <mergeCell ref="D230:M230"/>
    <mergeCell ref="C202:M202"/>
    <mergeCell ref="C227:C242"/>
    <mergeCell ref="B195:C195"/>
    <mergeCell ref="E246:M246"/>
    <mergeCell ref="D198:G198"/>
    <mergeCell ref="B200:C200"/>
    <mergeCell ref="H199:L199"/>
    <mergeCell ref="B191:L191"/>
    <mergeCell ref="D194:G194"/>
    <mergeCell ref="J213:K213"/>
    <mergeCell ref="J214:K214"/>
    <mergeCell ref="D211:I211"/>
    <mergeCell ref="C224:C226"/>
    <mergeCell ref="B213:C213"/>
    <mergeCell ref="B208:C208"/>
    <mergeCell ref="D207:I207"/>
    <mergeCell ref="D233:M233"/>
    <mergeCell ref="D242:N242"/>
    <mergeCell ref="B205:M205"/>
    <mergeCell ref="D206:I206"/>
    <mergeCell ref="D209:I209"/>
    <mergeCell ref="D228:M228"/>
    <mergeCell ref="D244:M244"/>
    <mergeCell ref="D200:G200"/>
    <mergeCell ref="H200:L200"/>
    <mergeCell ref="D196:G196"/>
    <mergeCell ref="D226:N226"/>
    <mergeCell ref="D227:N227"/>
    <mergeCell ref="H196:L196"/>
    <mergeCell ref="B210:C210"/>
    <mergeCell ref="B197:C197"/>
    <mergeCell ref="D197:G197"/>
    <mergeCell ref="H197:L197"/>
    <mergeCell ref="B198:C198"/>
    <mergeCell ref="H198:L198"/>
    <mergeCell ref="B199:C199"/>
    <mergeCell ref="D223:N223"/>
    <mergeCell ref="J211:K211"/>
    <mergeCell ref="B211:C211"/>
    <mergeCell ref="D222:N222"/>
    <mergeCell ref="M173:N173"/>
    <mergeCell ref="M174:N174"/>
    <mergeCell ref="M175:N175"/>
    <mergeCell ref="M176:N176"/>
    <mergeCell ref="M177:N177"/>
    <mergeCell ref="M171:N171"/>
    <mergeCell ref="M172:N172"/>
    <mergeCell ref="D224:N224"/>
    <mergeCell ref="D225:N225"/>
    <mergeCell ref="M178:N178"/>
    <mergeCell ref="D185:K185"/>
    <mergeCell ref="D181:K181"/>
    <mergeCell ref="D187:K187"/>
    <mergeCell ref="D188:K188"/>
    <mergeCell ref="H195:L195"/>
    <mergeCell ref="M186:N186"/>
    <mergeCell ref="M188:N188"/>
    <mergeCell ref="B143:C143"/>
    <mergeCell ref="D143:F143"/>
    <mergeCell ref="B151:C151"/>
    <mergeCell ref="M151:N151"/>
    <mergeCell ref="D144:F144"/>
    <mergeCell ref="G144:L144"/>
    <mergeCell ref="M144:N144"/>
    <mergeCell ref="M179:N179"/>
    <mergeCell ref="M150:N150"/>
    <mergeCell ref="G150:L150"/>
    <mergeCell ref="B149:C149"/>
    <mergeCell ref="G146:L146"/>
    <mergeCell ref="B160:M160"/>
    <mergeCell ref="B163:M163"/>
    <mergeCell ref="G151:L151"/>
    <mergeCell ref="D151:F151"/>
    <mergeCell ref="M152:N153"/>
    <mergeCell ref="B144:C144"/>
    <mergeCell ref="M187:N187"/>
    <mergeCell ref="M180:N180"/>
    <mergeCell ref="D175:K175"/>
    <mergeCell ref="B182:C182"/>
    <mergeCell ref="B186:C186"/>
    <mergeCell ref="B177:C177"/>
    <mergeCell ref="B152:C153"/>
    <mergeCell ref="D152:F153"/>
    <mergeCell ref="H153:L153"/>
    <mergeCell ref="M184:N184"/>
    <mergeCell ref="M137:N137"/>
    <mergeCell ref="M138:N139"/>
    <mergeCell ref="D149:F149"/>
    <mergeCell ref="G149:L149"/>
    <mergeCell ref="D137:F139"/>
    <mergeCell ref="G138:L138"/>
    <mergeCell ref="M146:N146"/>
    <mergeCell ref="M149:N149"/>
    <mergeCell ref="M147:N147"/>
    <mergeCell ref="B150:C150"/>
    <mergeCell ref="D150:F150"/>
    <mergeCell ref="G143:L143"/>
    <mergeCell ref="G152:L152"/>
    <mergeCell ref="D168:K168"/>
    <mergeCell ref="M183:N183"/>
    <mergeCell ref="D177:K177"/>
    <mergeCell ref="B174:C174"/>
    <mergeCell ref="C50:M50"/>
    <mergeCell ref="C53:M53"/>
    <mergeCell ref="F75:L75"/>
    <mergeCell ref="F76:L76"/>
    <mergeCell ref="F77:L77"/>
    <mergeCell ref="M140:N140"/>
    <mergeCell ref="B140:C140"/>
    <mergeCell ref="D140:F140"/>
    <mergeCell ref="C55:M55"/>
    <mergeCell ref="C69:M69"/>
    <mergeCell ref="C66:M66"/>
    <mergeCell ref="C67:M67"/>
    <mergeCell ref="C68:M68"/>
    <mergeCell ref="C64:M64"/>
    <mergeCell ref="C63:M63"/>
    <mergeCell ref="F73:L73"/>
    <mergeCell ref="B73:C73"/>
    <mergeCell ref="D73:E73"/>
    <mergeCell ref="F83:L83"/>
    <mergeCell ref="F84:L84"/>
    <mergeCell ref="F85:L85"/>
    <mergeCell ref="F86:L86"/>
    <mergeCell ref="F93:L93"/>
    <mergeCell ref="F94:L94"/>
    <mergeCell ref="F42:M42"/>
    <mergeCell ref="C70:J70"/>
    <mergeCell ref="C56:M56"/>
    <mergeCell ref="C60:N60"/>
    <mergeCell ref="C52:M52"/>
    <mergeCell ref="C57:M57"/>
    <mergeCell ref="C4:M4"/>
    <mergeCell ref="C5:M5"/>
    <mergeCell ref="C6:M6"/>
    <mergeCell ref="C7:M7"/>
    <mergeCell ref="C9:M9"/>
    <mergeCell ref="C10:M10"/>
    <mergeCell ref="J38:M38"/>
    <mergeCell ref="C35:M35"/>
    <mergeCell ref="G33:M33"/>
    <mergeCell ref="J39:M39"/>
    <mergeCell ref="G24:M24"/>
    <mergeCell ref="G26:M26"/>
    <mergeCell ref="C11:M11"/>
    <mergeCell ref="C12:M12"/>
    <mergeCell ref="C13:M13"/>
    <mergeCell ref="G23:M23"/>
    <mergeCell ref="C18:M18"/>
    <mergeCell ref="C49:M49"/>
    <mergeCell ref="G28:M28"/>
    <mergeCell ref="G25:M25"/>
    <mergeCell ref="C41:M41"/>
    <mergeCell ref="C20:M20"/>
    <mergeCell ref="C21:M21"/>
    <mergeCell ref="F74:L74"/>
    <mergeCell ref="M142:N142"/>
    <mergeCell ref="G140:L140"/>
    <mergeCell ref="F43:M43"/>
    <mergeCell ref="C61:M61"/>
    <mergeCell ref="C51:M51"/>
    <mergeCell ref="C46:M46"/>
    <mergeCell ref="G142:L142"/>
    <mergeCell ref="B136:C136"/>
    <mergeCell ref="D136:F136"/>
    <mergeCell ref="G136:L136"/>
    <mergeCell ref="G137:L137"/>
    <mergeCell ref="F78:L78"/>
    <mergeCell ref="F79:L79"/>
    <mergeCell ref="F80:L80"/>
    <mergeCell ref="F81:L81"/>
    <mergeCell ref="B137:C139"/>
    <mergeCell ref="C58:M58"/>
    <mergeCell ref="C48:M48"/>
    <mergeCell ref="B295:N295"/>
    <mergeCell ref="B282:B283"/>
    <mergeCell ref="C282:C283"/>
    <mergeCell ref="D282:N283"/>
    <mergeCell ref="B294:C294"/>
    <mergeCell ref="D294:G294"/>
    <mergeCell ref="H293:N293"/>
    <mergeCell ref="D290:G290"/>
    <mergeCell ref="H290:N290"/>
    <mergeCell ref="B293:C293"/>
    <mergeCell ref="H294:N294"/>
    <mergeCell ref="D293:G293"/>
    <mergeCell ref="B292:C292"/>
    <mergeCell ref="D291:G291"/>
    <mergeCell ref="D292:G292"/>
    <mergeCell ref="H292:N292"/>
    <mergeCell ref="H291:N291"/>
    <mergeCell ref="B290:C290"/>
    <mergeCell ref="B291:C291"/>
    <mergeCell ref="D284:M284"/>
    <mergeCell ref="D285:M285"/>
    <mergeCell ref="B284:B285"/>
    <mergeCell ref="C284:C285"/>
  </mergeCells>
  <phoneticPr fontId="1"/>
  <hyperlinks>
    <hyperlink ref="K70" r:id="rId1" xr:uid="{00000000-0004-0000-0000-000000000000}"/>
  </hyperlinks>
  <pageMargins left="0.19685039370078741" right="0" top="0.19685039370078741" bottom="0.19685039370078741" header="0.35433070866141736" footer="0.27559055118110237"/>
  <pageSetup paperSize="9" scale="72" orientation="portrait" r:id="rId2"/>
  <headerFooter alignWithMargins="0"/>
  <rowBreaks count="4" manualBreakCount="4">
    <brk id="70" max="16383" man="1"/>
    <brk id="132" max="16383" man="1"/>
    <brk id="190" max="13" man="1"/>
    <brk id="249" max="13" man="1"/>
  </rowBreaks>
  <ignoredErrors>
    <ignoredError sqref="M168" twoDigitTextYear="1"/>
  </ignoredError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xdr:col>
                    <xdr:colOff>19050</xdr:colOff>
                    <xdr:row>220</xdr:row>
                    <xdr:rowOff>38100</xdr:rowOff>
                  </from>
                  <to>
                    <xdr:col>3</xdr:col>
                    <xdr:colOff>114300</xdr:colOff>
                    <xdr:row>222</xdr:row>
                    <xdr:rowOff>28575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xdr:col>
                    <xdr:colOff>19050</xdr:colOff>
                    <xdr:row>221</xdr:row>
                    <xdr:rowOff>142875</xdr:rowOff>
                  </from>
                  <to>
                    <xdr:col>3</xdr:col>
                    <xdr:colOff>114300</xdr:colOff>
                    <xdr:row>223</xdr:row>
                    <xdr:rowOff>28575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xdr:col>
                    <xdr:colOff>19050</xdr:colOff>
                    <xdr:row>223</xdr:row>
                    <xdr:rowOff>104775</xdr:rowOff>
                  </from>
                  <to>
                    <xdr:col>3</xdr:col>
                    <xdr:colOff>114300</xdr:colOff>
                    <xdr:row>225</xdr:row>
                    <xdr:rowOff>76200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xdr:col>
                    <xdr:colOff>19050</xdr:colOff>
                    <xdr:row>245</xdr:row>
                    <xdr:rowOff>142875</xdr:rowOff>
                  </from>
                  <to>
                    <xdr:col>3</xdr:col>
                    <xdr:colOff>114300</xdr:colOff>
                    <xdr:row>247</xdr:row>
                    <xdr:rowOff>28575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xdr:col>
                    <xdr:colOff>19050</xdr:colOff>
                    <xdr:row>250</xdr:row>
                    <xdr:rowOff>0</xdr:rowOff>
                  </from>
                  <to>
                    <xdr:col>3</xdr:col>
                    <xdr:colOff>114300</xdr:colOff>
                    <xdr:row>251</xdr:row>
                    <xdr:rowOff>133350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xdr:col>
                    <xdr:colOff>19050</xdr:colOff>
                    <xdr:row>254</xdr:row>
                    <xdr:rowOff>104775</xdr:rowOff>
                  </from>
                  <to>
                    <xdr:col>3</xdr:col>
                    <xdr:colOff>114300</xdr:colOff>
                    <xdr:row>256</xdr:row>
                    <xdr:rowOff>76200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2</xdr:col>
                    <xdr:colOff>19050</xdr:colOff>
                    <xdr:row>231</xdr:row>
                    <xdr:rowOff>76200</xdr:rowOff>
                  </from>
                  <to>
                    <xdr:col>3</xdr:col>
                    <xdr:colOff>114300</xdr:colOff>
                    <xdr:row>233</xdr:row>
                    <xdr:rowOff>76200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2</xdr:col>
                    <xdr:colOff>19050</xdr:colOff>
                    <xdr:row>243</xdr:row>
                    <xdr:rowOff>0</xdr:rowOff>
                  </from>
                  <to>
                    <xdr:col>3</xdr:col>
                    <xdr:colOff>114300</xdr:colOff>
                    <xdr:row>245</xdr:row>
                    <xdr:rowOff>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2</xdr:col>
                    <xdr:colOff>19050</xdr:colOff>
                    <xdr:row>247</xdr:row>
                    <xdr:rowOff>57150</xdr:rowOff>
                  </from>
                  <to>
                    <xdr:col>3</xdr:col>
                    <xdr:colOff>114300</xdr:colOff>
                    <xdr:row>248</xdr:row>
                    <xdr:rowOff>85725</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2</xdr:col>
                    <xdr:colOff>19050</xdr:colOff>
                    <xdr:row>262</xdr:row>
                    <xdr:rowOff>95250</xdr:rowOff>
                  </from>
                  <to>
                    <xdr:col>3</xdr:col>
                    <xdr:colOff>114300</xdr:colOff>
                    <xdr:row>264</xdr:row>
                    <xdr:rowOff>66675</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2</xdr:col>
                    <xdr:colOff>19050</xdr:colOff>
                    <xdr:row>274</xdr:row>
                    <xdr:rowOff>19050</xdr:rowOff>
                  </from>
                  <to>
                    <xdr:col>3</xdr:col>
                    <xdr:colOff>114300</xdr:colOff>
                    <xdr:row>275</xdr:row>
                    <xdr:rowOff>152400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2</xdr:col>
                    <xdr:colOff>19050</xdr:colOff>
                    <xdr:row>278</xdr:row>
                    <xdr:rowOff>95250</xdr:rowOff>
                  </from>
                  <to>
                    <xdr:col>3</xdr:col>
                    <xdr:colOff>114300</xdr:colOff>
                    <xdr:row>280</xdr:row>
                    <xdr:rowOff>66675</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2</xdr:col>
                    <xdr:colOff>19050</xdr:colOff>
                    <xdr:row>268</xdr:row>
                    <xdr:rowOff>104775</xdr:rowOff>
                  </from>
                  <to>
                    <xdr:col>3</xdr:col>
                    <xdr:colOff>114300</xdr:colOff>
                    <xdr:row>270</xdr:row>
                    <xdr:rowOff>104775</xdr:rowOff>
                  </to>
                </anchor>
              </controlPr>
            </control>
          </mc:Choice>
        </mc:AlternateContent>
        <mc:AlternateContent xmlns:mc="http://schemas.openxmlformats.org/markup-compatibility/2006">
          <mc:Choice Requires="x14">
            <control shapeId="9248" r:id="rId18" name="Check Box 32">
              <controlPr defaultSize="0" autoFill="0" autoLine="0" autoPict="0">
                <anchor moveWithCells="1">
                  <from>
                    <xdr:col>2</xdr:col>
                    <xdr:colOff>19050</xdr:colOff>
                    <xdr:row>283</xdr:row>
                    <xdr:rowOff>9525</xdr:rowOff>
                  </from>
                  <to>
                    <xdr:col>3</xdr:col>
                    <xdr:colOff>114300</xdr:colOff>
                    <xdr:row>284</xdr:row>
                    <xdr:rowOff>142875</xdr:rowOff>
                  </to>
                </anchor>
              </controlPr>
            </control>
          </mc:Choice>
        </mc:AlternateContent>
        <mc:AlternateContent xmlns:mc="http://schemas.openxmlformats.org/markup-compatibility/2006">
          <mc:Choice Requires="x14">
            <control shapeId="9441" r:id="rId19" name="Check Box 225">
              <controlPr defaultSize="0" autoFill="0" autoLine="0" autoPict="0">
                <anchor moveWithCells="1">
                  <from>
                    <xdr:col>2</xdr:col>
                    <xdr:colOff>19050</xdr:colOff>
                    <xdr:row>281</xdr:row>
                    <xdr:rowOff>9525</xdr:rowOff>
                  </from>
                  <to>
                    <xdr:col>3</xdr:col>
                    <xdr:colOff>114300</xdr:colOff>
                    <xdr:row>282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H90"/>
  <sheetViews>
    <sheetView showGridLines="0" tabSelected="1" zoomScaleNormal="100" zoomScaleSheetLayoutView="100" workbookViewId="0">
      <selection activeCell="B6" sqref="B6:F6"/>
    </sheetView>
  </sheetViews>
  <sheetFormatPr defaultRowHeight="12" x14ac:dyDescent="0.15"/>
  <cols>
    <col min="1" max="1" width="0.75" style="15" customWidth="1"/>
    <col min="2" max="2" width="1.125" style="15" customWidth="1"/>
    <col min="3" max="3" width="1.25" style="15" customWidth="1"/>
    <col min="4" max="4" width="4.5" style="15" customWidth="1"/>
    <col min="5" max="5" width="7.375" style="15" customWidth="1"/>
    <col min="6" max="6" width="11.625" style="15" customWidth="1"/>
    <col min="7" max="7" width="6.375" style="15" customWidth="1"/>
    <col min="8" max="8" width="9.25" style="15" customWidth="1"/>
    <col min="9" max="9" width="5.5" style="15" customWidth="1"/>
    <col min="10" max="10" width="2.25" style="15" customWidth="1"/>
    <col min="11" max="11" width="0.875" style="15" customWidth="1"/>
    <col min="12" max="12" width="8.875" style="15" customWidth="1"/>
    <col min="13" max="13" width="9.125" style="15" customWidth="1"/>
    <col min="14" max="14" width="8.625" style="15" customWidth="1"/>
    <col min="15" max="15" width="8.375" style="15" customWidth="1"/>
    <col min="16" max="16" width="8.5" style="15" customWidth="1"/>
    <col min="17" max="17" width="7.875" style="15" customWidth="1"/>
    <col min="18" max="18" width="2.5" style="15" hidden="1" customWidth="1"/>
    <col min="19" max="21" width="2.5" style="16" hidden="1" customWidth="1"/>
    <col min="22" max="22" width="9.25" style="16" hidden="1" customWidth="1"/>
    <col min="23" max="23" width="8.25" style="16" hidden="1" customWidth="1"/>
    <col min="24" max="31" width="2.5" style="16" hidden="1" customWidth="1"/>
    <col min="32" max="32" width="9" style="16" hidden="1" customWidth="1"/>
    <col min="33" max="16384" width="9" style="15"/>
  </cols>
  <sheetData>
    <row r="1" spans="2:32" s="1" customFormat="1" ht="15" x14ac:dyDescent="0.25">
      <c r="B1" s="645" t="s">
        <v>408</v>
      </c>
      <c r="C1" s="645"/>
      <c r="D1" s="645"/>
      <c r="E1" s="645"/>
      <c r="F1" s="645"/>
      <c r="G1" s="645"/>
      <c r="H1" s="645"/>
      <c r="I1" s="645"/>
      <c r="J1" s="645"/>
      <c r="K1" s="645"/>
      <c r="L1" s="645"/>
      <c r="M1" s="645"/>
      <c r="N1" s="645"/>
      <c r="O1" s="645"/>
      <c r="P1" s="645"/>
      <c r="Q1" s="646"/>
      <c r="S1" s="4"/>
      <c r="T1" s="4"/>
      <c r="U1" s="4"/>
      <c r="V1" s="4"/>
      <c r="W1" s="4"/>
      <c r="X1" s="4"/>
      <c r="Y1" s="4"/>
      <c r="Z1" s="4"/>
      <c r="AA1" s="4"/>
      <c r="AB1" s="4"/>
      <c r="AC1" s="4"/>
      <c r="AD1" s="4"/>
      <c r="AE1" s="4"/>
      <c r="AF1" s="4"/>
    </row>
    <row r="2" spans="2:32" s="1" customFormat="1" ht="14.25" x14ac:dyDescent="0.2">
      <c r="B2" s="5"/>
      <c r="C2" s="5"/>
      <c r="D2" s="6"/>
      <c r="E2" s="6"/>
      <c r="F2" s="728" t="s">
        <v>324</v>
      </c>
      <c r="G2" s="728"/>
      <c r="H2" s="728"/>
      <c r="I2" s="728"/>
      <c r="J2" s="728"/>
      <c r="K2" s="728"/>
      <c r="L2" s="728"/>
      <c r="M2" s="728"/>
      <c r="N2" s="728"/>
      <c r="O2" s="728"/>
      <c r="P2" s="728"/>
      <c r="Q2" s="341" t="s">
        <v>534</v>
      </c>
      <c r="S2" s="4"/>
      <c r="T2" s="4"/>
      <c r="U2" s="4"/>
      <c r="V2" s="4"/>
      <c r="W2" s="4"/>
      <c r="X2" s="4"/>
      <c r="Y2" s="4"/>
      <c r="Z2" s="4"/>
      <c r="AA2" s="4"/>
      <c r="AB2" s="4"/>
      <c r="AC2" s="4"/>
      <c r="AD2" s="4"/>
      <c r="AE2" s="4"/>
      <c r="AF2" s="4"/>
    </row>
    <row r="3" spans="2:32" s="1" customFormat="1" ht="4.5" customHeight="1" x14ac:dyDescent="0.2">
      <c r="S3" s="4"/>
      <c r="T3" s="7"/>
      <c r="U3" s="7"/>
      <c r="V3" s="4"/>
      <c r="W3" s="4"/>
      <c r="X3" s="4"/>
      <c r="Y3" s="4"/>
      <c r="Z3" s="4"/>
      <c r="AA3" s="4"/>
      <c r="AB3" s="4"/>
      <c r="AC3" s="4"/>
      <c r="AD3" s="4"/>
      <c r="AE3" s="4"/>
      <c r="AF3" s="4"/>
    </row>
    <row r="4" spans="2:32" s="1" customFormat="1" ht="12.75" customHeight="1" thickBot="1" x14ac:dyDescent="0.3">
      <c r="C4" s="8" t="s">
        <v>325</v>
      </c>
      <c r="E4" s="8"/>
      <c r="G4" s="741" t="s">
        <v>322</v>
      </c>
      <c r="H4" s="741"/>
      <c r="I4" s="741"/>
      <c r="J4" s="740" t="s">
        <v>321</v>
      </c>
      <c r="K4" s="740"/>
      <c r="L4" s="740"/>
      <c r="M4" s="740"/>
      <c r="N4" s="740"/>
      <c r="O4" s="740"/>
      <c r="P4" s="740"/>
      <c r="Q4" s="740"/>
      <c r="S4" s="4"/>
      <c r="T4" s="9" t="s">
        <v>190</v>
      </c>
      <c r="U4" s="9" t="s">
        <v>190</v>
      </c>
      <c r="V4" s="4"/>
      <c r="W4" s="4"/>
      <c r="X4" s="4"/>
      <c r="Y4" s="4"/>
      <c r="Z4" s="4"/>
      <c r="AA4" s="4"/>
      <c r="AB4" s="4"/>
      <c r="AC4" s="4"/>
      <c r="AD4" s="4"/>
      <c r="AE4" s="4"/>
      <c r="AF4" s="4"/>
    </row>
    <row r="5" spans="2:32" s="1" customFormat="1" ht="13.5" customHeight="1" x14ac:dyDescent="0.2">
      <c r="B5" s="742" t="s">
        <v>191</v>
      </c>
      <c r="C5" s="743"/>
      <c r="D5" s="743"/>
      <c r="E5" s="743"/>
      <c r="F5" s="744"/>
      <c r="G5" s="734" t="s">
        <v>407</v>
      </c>
      <c r="H5" s="735"/>
      <c r="I5" s="736"/>
      <c r="J5" s="729" t="s">
        <v>323</v>
      </c>
      <c r="K5" s="730"/>
      <c r="L5" s="730"/>
      <c r="M5" s="730"/>
      <c r="N5" s="730"/>
      <c r="O5" s="730"/>
      <c r="P5" s="731"/>
      <c r="Q5" s="181" t="s">
        <v>94</v>
      </c>
      <c r="S5" s="4"/>
      <c r="T5" s="717" t="s">
        <v>90</v>
      </c>
      <c r="U5" s="717" t="s">
        <v>89</v>
      </c>
      <c r="V5" s="4"/>
      <c r="W5" s="714" t="s">
        <v>92</v>
      </c>
      <c r="X5" s="4"/>
      <c r="Y5" s="662" t="s">
        <v>91</v>
      </c>
      <c r="Z5" s="663"/>
      <c r="AA5" s="664"/>
      <c r="AB5" s="662" t="s">
        <v>93</v>
      </c>
      <c r="AC5" s="663"/>
      <c r="AD5" s="664"/>
      <c r="AE5" s="4"/>
      <c r="AF5" s="4"/>
    </row>
    <row r="6" spans="2:32" s="1" customFormat="1" ht="30.75" customHeight="1" thickBot="1" x14ac:dyDescent="0.25">
      <c r="B6" s="678"/>
      <c r="C6" s="679"/>
      <c r="D6" s="679"/>
      <c r="E6" s="679"/>
      <c r="F6" s="680"/>
      <c r="G6" s="737"/>
      <c r="H6" s="738"/>
      <c r="I6" s="739"/>
      <c r="J6" s="732"/>
      <c r="K6" s="732"/>
      <c r="L6" s="732"/>
      <c r="M6" s="732"/>
      <c r="N6" s="732"/>
      <c r="O6" s="732"/>
      <c r="P6" s="733"/>
      <c r="Q6" s="182" t="s">
        <v>177</v>
      </c>
      <c r="S6" s="4"/>
      <c r="T6" s="718"/>
      <c r="U6" s="718"/>
      <c r="V6" s="4"/>
      <c r="W6" s="715"/>
      <c r="X6" s="4"/>
      <c r="Y6" s="665" t="s">
        <v>88</v>
      </c>
      <c r="Z6" s="668" t="s">
        <v>335</v>
      </c>
      <c r="AA6" s="671" t="s">
        <v>336</v>
      </c>
      <c r="AB6" s="665" t="s">
        <v>192</v>
      </c>
      <c r="AC6" s="668" t="s">
        <v>335</v>
      </c>
      <c r="AD6" s="671" t="s">
        <v>336</v>
      </c>
      <c r="AE6" s="4"/>
      <c r="AF6" s="4"/>
    </row>
    <row r="7" spans="2:32" s="1" customFormat="1" ht="4.5" customHeight="1" x14ac:dyDescent="0.25">
      <c r="B7" s="10"/>
      <c r="C7" s="10"/>
      <c r="D7" s="10"/>
      <c r="E7" s="10"/>
      <c r="F7" s="10"/>
      <c r="G7" s="10"/>
      <c r="H7" s="10"/>
      <c r="I7" s="11"/>
      <c r="J7" s="11"/>
      <c r="K7" s="12"/>
      <c r="L7" s="12"/>
      <c r="M7" s="12"/>
      <c r="N7" s="12"/>
      <c r="O7" s="12"/>
      <c r="P7" s="12"/>
      <c r="Q7" s="13"/>
      <c r="S7" s="4"/>
      <c r="T7" s="718"/>
      <c r="U7" s="718"/>
      <c r="V7" s="4"/>
      <c r="W7" s="715"/>
      <c r="X7" s="4"/>
      <c r="Y7" s="666"/>
      <c r="Z7" s="669"/>
      <c r="AA7" s="672"/>
      <c r="AB7" s="666"/>
      <c r="AC7" s="669"/>
      <c r="AD7" s="672"/>
      <c r="AE7" s="4"/>
      <c r="AF7" s="4"/>
    </row>
    <row r="8" spans="2:32" ht="12.75" customHeight="1" thickBot="1" x14ac:dyDescent="0.25">
      <c r="B8" s="1"/>
      <c r="C8" s="754" t="s">
        <v>167</v>
      </c>
      <c r="D8" s="754"/>
      <c r="E8" s="754"/>
      <c r="F8" s="754"/>
      <c r="G8" s="754"/>
      <c r="H8" s="754"/>
      <c r="I8" s="754"/>
      <c r="J8" s="754"/>
      <c r="K8" s="754"/>
      <c r="L8" s="14"/>
      <c r="M8" s="14"/>
      <c r="N8" s="14"/>
      <c r="O8" s="14"/>
      <c r="P8" s="14"/>
      <c r="Q8" s="14"/>
      <c r="T8" s="718"/>
      <c r="U8" s="718"/>
      <c r="V8" s="4"/>
      <c r="W8" s="715"/>
      <c r="X8" s="17"/>
      <c r="Y8" s="666"/>
      <c r="Z8" s="669"/>
      <c r="AA8" s="672"/>
      <c r="AB8" s="666"/>
      <c r="AC8" s="669"/>
      <c r="AD8" s="672"/>
    </row>
    <row r="9" spans="2:32" ht="22.5" customHeight="1" x14ac:dyDescent="0.2">
      <c r="B9" s="18"/>
      <c r="C9" s="19"/>
      <c r="D9" s="686" t="s">
        <v>337</v>
      </c>
      <c r="E9" s="686"/>
      <c r="F9" s="686"/>
      <c r="G9" s="686"/>
      <c r="H9" s="686"/>
      <c r="I9" s="686"/>
      <c r="J9" s="686"/>
      <c r="K9" s="687"/>
      <c r="L9" s="720" t="s">
        <v>168</v>
      </c>
      <c r="M9" s="721"/>
      <c r="N9" s="721"/>
      <c r="O9" s="751" t="s">
        <v>338</v>
      </c>
      <c r="P9" s="752"/>
      <c r="Q9" s="753"/>
      <c r="T9" s="718"/>
      <c r="U9" s="718"/>
      <c r="V9" s="4"/>
      <c r="W9" s="715"/>
      <c r="X9" s="17"/>
      <c r="Y9" s="666"/>
      <c r="Z9" s="669"/>
      <c r="AA9" s="672"/>
      <c r="AB9" s="666"/>
      <c r="AC9" s="669"/>
      <c r="AD9" s="672"/>
    </row>
    <row r="10" spans="2:32" ht="22.5" customHeight="1" x14ac:dyDescent="0.2">
      <c r="B10" s="722"/>
      <c r="C10" s="723"/>
      <c r="D10" s="723"/>
      <c r="E10" s="723"/>
      <c r="F10" s="723"/>
      <c r="G10" s="723"/>
      <c r="H10" s="723"/>
      <c r="I10" s="723"/>
      <c r="J10" s="723"/>
      <c r="K10" s="724"/>
      <c r="L10" s="20" t="s">
        <v>95</v>
      </c>
      <c r="M10" s="21" t="s">
        <v>97</v>
      </c>
      <c r="N10" s="22" t="s">
        <v>96</v>
      </c>
      <c r="O10" s="23" t="s">
        <v>159</v>
      </c>
      <c r="P10" s="681" t="s">
        <v>245</v>
      </c>
      <c r="Q10" s="682"/>
      <c r="T10" s="718"/>
      <c r="U10" s="718"/>
      <c r="V10" s="4"/>
      <c r="W10" s="715"/>
      <c r="X10" s="17"/>
      <c r="Y10" s="666"/>
      <c r="Z10" s="669"/>
      <c r="AA10" s="672"/>
      <c r="AB10" s="666"/>
      <c r="AC10" s="669"/>
      <c r="AD10" s="672"/>
    </row>
    <row r="11" spans="2:32" ht="9.75" customHeight="1" thickBot="1" x14ac:dyDescent="0.25">
      <c r="B11" s="674"/>
      <c r="C11" s="675"/>
      <c r="D11" s="676"/>
      <c r="E11" s="676"/>
      <c r="F11" s="676"/>
      <c r="G11" s="676"/>
      <c r="H11" s="676"/>
      <c r="I11" s="676"/>
      <c r="J11" s="676"/>
      <c r="K11" s="677"/>
      <c r="L11" s="24"/>
      <c r="M11" s="25" t="s">
        <v>157</v>
      </c>
      <c r="N11" s="26" t="s">
        <v>158</v>
      </c>
      <c r="O11" s="27" t="s">
        <v>244</v>
      </c>
      <c r="P11" s="28" t="s">
        <v>145</v>
      </c>
      <c r="Q11" s="183" t="s">
        <v>146</v>
      </c>
      <c r="T11" s="719"/>
      <c r="U11" s="719"/>
      <c r="V11" s="4"/>
      <c r="W11" s="716"/>
      <c r="X11" s="17"/>
      <c r="Y11" s="667"/>
      <c r="Z11" s="670"/>
      <c r="AA11" s="673"/>
      <c r="AB11" s="667"/>
      <c r="AC11" s="670"/>
      <c r="AD11" s="673"/>
    </row>
    <row r="12" spans="2:32" ht="10.5" customHeight="1" x14ac:dyDescent="0.2">
      <c r="B12" s="29"/>
      <c r="C12" s="759" t="s">
        <v>142</v>
      </c>
      <c r="D12" s="759"/>
      <c r="E12" s="759"/>
      <c r="F12" s="759"/>
      <c r="G12" s="759"/>
      <c r="H12" s="759"/>
      <c r="I12" s="759"/>
      <c r="J12" s="759"/>
      <c r="K12" s="760"/>
      <c r="L12" s="30"/>
      <c r="M12" s="31" t="s">
        <v>195</v>
      </c>
      <c r="N12" s="32" t="s">
        <v>196</v>
      </c>
      <c r="O12" s="33" t="s">
        <v>156</v>
      </c>
      <c r="P12" s="34" t="s">
        <v>144</v>
      </c>
      <c r="Q12" s="184" t="s">
        <v>144</v>
      </c>
      <c r="T12" s="35"/>
      <c r="U12" s="35"/>
      <c r="V12" s="4"/>
      <c r="W12" s="36"/>
      <c r="X12" s="17"/>
      <c r="Y12" s="37"/>
      <c r="Z12" s="38"/>
      <c r="AA12" s="39"/>
      <c r="AB12" s="37"/>
      <c r="AC12" s="38"/>
      <c r="AD12" s="39"/>
    </row>
    <row r="13" spans="2:32" ht="12.6" customHeight="1" x14ac:dyDescent="0.2">
      <c r="B13" s="653">
        <v>1</v>
      </c>
      <c r="C13" s="654"/>
      <c r="D13" s="655" t="s">
        <v>133</v>
      </c>
      <c r="E13" s="655"/>
      <c r="F13" s="655"/>
      <c r="G13" s="655"/>
      <c r="H13" s="655"/>
      <c r="I13" s="655"/>
      <c r="J13" s="655"/>
      <c r="K13" s="656"/>
      <c r="L13" s="40"/>
      <c r="M13" s="41"/>
      <c r="N13" s="42"/>
      <c r="O13" s="43" t="s">
        <v>155</v>
      </c>
      <c r="P13" s="180"/>
      <c r="Q13" s="185"/>
      <c r="T13" s="197"/>
      <c r="U13" s="197"/>
      <c r="V13" s="4"/>
      <c r="W13" s="44" t="e">
        <f>CHOOSE(T13+U13*3-3,Y13,Z13,AA13,AB13,AC13,AD13)</f>
        <v>#VALUE!</v>
      </c>
      <c r="X13" s="4"/>
      <c r="Y13" s="45">
        <v>0</v>
      </c>
      <c r="Z13" s="46">
        <v>1</v>
      </c>
      <c r="AA13" s="47">
        <v>2</v>
      </c>
      <c r="AB13" s="48">
        <v>2</v>
      </c>
      <c r="AC13" s="49">
        <v>2</v>
      </c>
      <c r="AD13" s="47">
        <v>2</v>
      </c>
    </row>
    <row r="14" spans="2:32" ht="12.6" customHeight="1" x14ac:dyDescent="0.2">
      <c r="B14" s="653">
        <v>2</v>
      </c>
      <c r="C14" s="654"/>
      <c r="D14" s="655" t="s">
        <v>147</v>
      </c>
      <c r="E14" s="655"/>
      <c r="F14" s="655"/>
      <c r="G14" s="655"/>
      <c r="H14" s="655"/>
      <c r="I14" s="655"/>
      <c r="J14" s="655"/>
      <c r="K14" s="656"/>
      <c r="L14" s="40"/>
      <c r="M14" s="50"/>
      <c r="N14" s="42"/>
      <c r="O14" s="51" t="s">
        <v>154</v>
      </c>
      <c r="P14" s="177"/>
      <c r="Q14" s="87"/>
      <c r="T14" s="198"/>
      <c r="U14" s="198"/>
      <c r="W14" s="52" t="e">
        <f>CHOOSE(T14+U14*2-2,Y14,AA14,AB14,AD14)</f>
        <v>#VALUE!</v>
      </c>
      <c r="Y14" s="53">
        <v>0</v>
      </c>
      <c r="Z14" s="54"/>
      <c r="AA14" s="55">
        <v>2</v>
      </c>
      <c r="AB14" s="56">
        <v>2</v>
      </c>
      <c r="AC14" s="54"/>
      <c r="AD14" s="55">
        <v>2</v>
      </c>
    </row>
    <row r="15" spans="2:32" ht="12.6" customHeight="1" x14ac:dyDescent="0.2">
      <c r="B15" s="653">
        <v>3</v>
      </c>
      <c r="C15" s="654"/>
      <c r="D15" s="655" t="s">
        <v>134</v>
      </c>
      <c r="E15" s="655"/>
      <c r="F15" s="655"/>
      <c r="G15" s="655"/>
      <c r="H15" s="655"/>
      <c r="I15" s="655"/>
      <c r="J15" s="655"/>
      <c r="K15" s="656"/>
      <c r="L15" s="40"/>
      <c r="M15" s="41"/>
      <c r="N15" s="42"/>
      <c r="O15" s="51" t="s">
        <v>154</v>
      </c>
      <c r="P15" s="177"/>
      <c r="Q15" s="87"/>
      <c r="T15" s="198"/>
      <c r="U15" s="198"/>
      <c r="W15" s="52" t="e">
        <f>CHOOSE(T15+U15*3-3,Y15,Z15,AA15,AB15,AC15,AD15)</f>
        <v>#VALUE!</v>
      </c>
      <c r="Y15" s="53">
        <v>0</v>
      </c>
      <c r="Z15" s="57">
        <v>1</v>
      </c>
      <c r="AA15" s="55">
        <v>2</v>
      </c>
      <c r="AB15" s="56">
        <v>2</v>
      </c>
      <c r="AC15" s="58">
        <v>2</v>
      </c>
      <c r="AD15" s="55">
        <v>2</v>
      </c>
    </row>
    <row r="16" spans="2:32" ht="12.6" customHeight="1" x14ac:dyDescent="0.2">
      <c r="B16" s="653">
        <v>4</v>
      </c>
      <c r="C16" s="654"/>
      <c r="D16" s="655" t="s">
        <v>135</v>
      </c>
      <c r="E16" s="655"/>
      <c r="F16" s="655"/>
      <c r="G16" s="655"/>
      <c r="H16" s="655"/>
      <c r="I16" s="655"/>
      <c r="J16" s="655"/>
      <c r="K16" s="656"/>
      <c r="L16" s="40"/>
      <c r="M16" s="41"/>
      <c r="N16" s="42"/>
      <c r="O16" s="51" t="s">
        <v>154</v>
      </c>
      <c r="P16" s="177"/>
      <c r="Q16" s="87"/>
      <c r="T16" s="198"/>
      <c r="U16" s="198"/>
      <c r="W16" s="52" t="e">
        <f>CHOOSE(T16+U16*3-3,Y16,Z16,AA16,AB16,AC16,AD16)</f>
        <v>#VALUE!</v>
      </c>
      <c r="Y16" s="53">
        <v>0</v>
      </c>
      <c r="Z16" s="57">
        <v>1</v>
      </c>
      <c r="AA16" s="55">
        <v>2</v>
      </c>
      <c r="AB16" s="56">
        <v>2</v>
      </c>
      <c r="AC16" s="58">
        <v>2</v>
      </c>
      <c r="AD16" s="55">
        <v>2</v>
      </c>
    </row>
    <row r="17" spans="2:30" ht="12.6" customHeight="1" x14ac:dyDescent="0.2">
      <c r="B17" s="653">
        <v>5</v>
      </c>
      <c r="C17" s="654"/>
      <c r="D17" s="655" t="s">
        <v>148</v>
      </c>
      <c r="E17" s="655"/>
      <c r="F17" s="655"/>
      <c r="G17" s="655"/>
      <c r="H17" s="655"/>
      <c r="I17" s="655"/>
      <c r="J17" s="655"/>
      <c r="K17" s="656"/>
      <c r="L17" s="40"/>
      <c r="M17" s="50"/>
      <c r="N17" s="42"/>
      <c r="O17" s="51" t="s">
        <v>154</v>
      </c>
      <c r="P17" s="177"/>
      <c r="Q17" s="87"/>
      <c r="T17" s="198"/>
      <c r="U17" s="198"/>
      <c r="W17" s="52" t="e">
        <f t="shared" ref="W17:W22" si="0">CHOOSE(T17+U17*2-2,Y17,AA17,AB17,AD17)</f>
        <v>#VALUE!</v>
      </c>
      <c r="Y17" s="53">
        <v>0</v>
      </c>
      <c r="Z17" s="54"/>
      <c r="AA17" s="55">
        <v>2</v>
      </c>
      <c r="AB17" s="56">
        <v>2</v>
      </c>
      <c r="AC17" s="54"/>
      <c r="AD17" s="55">
        <v>2</v>
      </c>
    </row>
    <row r="18" spans="2:30" ht="12.6" customHeight="1" x14ac:dyDescent="0.2">
      <c r="B18" s="683">
        <v>6</v>
      </c>
      <c r="C18" s="684"/>
      <c r="D18" s="657" t="s">
        <v>149</v>
      </c>
      <c r="E18" s="657"/>
      <c r="F18" s="657"/>
      <c r="G18" s="657"/>
      <c r="H18" s="657"/>
      <c r="I18" s="657"/>
      <c r="J18" s="657"/>
      <c r="K18" s="685"/>
      <c r="L18" s="59"/>
      <c r="M18" s="60"/>
      <c r="N18" s="61"/>
      <c r="O18" s="174" t="s">
        <v>154</v>
      </c>
      <c r="P18" s="178"/>
      <c r="Q18" s="94"/>
      <c r="T18" s="198"/>
      <c r="U18" s="199"/>
      <c r="W18" s="52" t="e">
        <f t="shared" si="0"/>
        <v>#VALUE!</v>
      </c>
      <c r="Y18" s="53">
        <v>0</v>
      </c>
      <c r="Z18" s="54"/>
      <c r="AA18" s="55">
        <v>2</v>
      </c>
      <c r="AB18" s="56">
        <v>2</v>
      </c>
      <c r="AC18" s="54"/>
      <c r="AD18" s="55">
        <v>2</v>
      </c>
    </row>
    <row r="19" spans="2:30" ht="12.6" customHeight="1" x14ac:dyDescent="0.2">
      <c r="B19" s="653">
        <v>7</v>
      </c>
      <c r="C19" s="654"/>
      <c r="D19" s="706" t="s">
        <v>402</v>
      </c>
      <c r="E19" s="655"/>
      <c r="F19" s="655"/>
      <c r="G19" s="655"/>
      <c r="H19" s="655"/>
      <c r="I19" s="655"/>
      <c r="J19" s="655"/>
      <c r="K19" s="656"/>
      <c r="L19" s="62"/>
      <c r="M19" s="63"/>
      <c r="N19" s="64"/>
      <c r="O19" s="174" t="s">
        <v>154</v>
      </c>
      <c r="P19" s="177"/>
      <c r="Q19" s="87"/>
      <c r="T19" s="198"/>
      <c r="U19" s="198"/>
      <c r="W19" s="52" t="e">
        <f t="shared" si="0"/>
        <v>#VALUE!</v>
      </c>
      <c r="Y19" s="53">
        <v>0</v>
      </c>
      <c r="Z19" s="54"/>
      <c r="AA19" s="55">
        <v>2</v>
      </c>
      <c r="AB19" s="56">
        <v>2</v>
      </c>
      <c r="AC19" s="54"/>
      <c r="AD19" s="55">
        <v>2</v>
      </c>
    </row>
    <row r="20" spans="2:30" ht="12.6" customHeight="1" x14ac:dyDescent="0.2">
      <c r="B20" s="653">
        <v>8</v>
      </c>
      <c r="C20" s="654"/>
      <c r="D20" s="706" t="s">
        <v>403</v>
      </c>
      <c r="E20" s="655"/>
      <c r="F20" s="655"/>
      <c r="G20" s="655"/>
      <c r="H20" s="655"/>
      <c r="I20" s="655"/>
      <c r="J20" s="655"/>
      <c r="K20" s="656"/>
      <c r="L20" s="62"/>
      <c r="M20" s="63"/>
      <c r="N20" s="64"/>
      <c r="O20" s="174" t="s">
        <v>154</v>
      </c>
      <c r="P20" s="177"/>
      <c r="Q20" s="87"/>
      <c r="T20" s="198"/>
      <c r="U20" s="198"/>
      <c r="W20" s="52" t="e">
        <f t="shared" si="0"/>
        <v>#VALUE!</v>
      </c>
      <c r="Y20" s="53">
        <v>0</v>
      </c>
      <c r="Z20" s="54"/>
      <c r="AA20" s="55">
        <v>2</v>
      </c>
      <c r="AB20" s="56">
        <v>2</v>
      </c>
      <c r="AC20" s="54"/>
      <c r="AD20" s="55">
        <v>2</v>
      </c>
    </row>
    <row r="21" spans="2:30" ht="12.6" customHeight="1" x14ac:dyDescent="0.2">
      <c r="B21" s="653">
        <v>9</v>
      </c>
      <c r="C21" s="654"/>
      <c r="D21" s="706" t="s">
        <v>404</v>
      </c>
      <c r="E21" s="655"/>
      <c r="F21" s="655"/>
      <c r="G21" s="655"/>
      <c r="H21" s="655"/>
      <c r="I21" s="655"/>
      <c r="J21" s="655"/>
      <c r="K21" s="656"/>
      <c r="L21" s="62"/>
      <c r="M21" s="63"/>
      <c r="N21" s="64"/>
      <c r="O21" s="174" t="s">
        <v>154</v>
      </c>
      <c r="P21" s="177"/>
      <c r="Q21" s="87"/>
      <c r="T21" s="198"/>
      <c r="U21" s="198"/>
      <c r="W21" s="52" t="e">
        <f t="shared" si="0"/>
        <v>#VALUE!</v>
      </c>
      <c r="Y21" s="53">
        <v>0</v>
      </c>
      <c r="Z21" s="54"/>
      <c r="AA21" s="55">
        <v>2</v>
      </c>
      <c r="AB21" s="56">
        <v>2</v>
      </c>
      <c r="AC21" s="54"/>
      <c r="AD21" s="55">
        <v>2</v>
      </c>
    </row>
    <row r="22" spans="2:30" ht="12.6" customHeight="1" thickBot="1" x14ac:dyDescent="0.25">
      <c r="B22" s="726">
        <v>10</v>
      </c>
      <c r="C22" s="727"/>
      <c r="D22" s="692" t="s">
        <v>405</v>
      </c>
      <c r="E22" s="693"/>
      <c r="F22" s="693"/>
      <c r="G22" s="693"/>
      <c r="H22" s="693"/>
      <c r="I22" s="693"/>
      <c r="J22" s="693"/>
      <c r="K22" s="694"/>
      <c r="L22" s="65"/>
      <c r="M22" s="66"/>
      <c r="N22" s="67"/>
      <c r="O22" s="68" t="s">
        <v>154</v>
      </c>
      <c r="P22" s="69"/>
      <c r="Q22" s="186"/>
      <c r="T22" s="198"/>
      <c r="U22" s="200"/>
      <c r="W22" s="52" t="e">
        <f t="shared" si="0"/>
        <v>#VALUE!</v>
      </c>
      <c r="Y22" s="53">
        <v>0</v>
      </c>
      <c r="Z22" s="54"/>
      <c r="AA22" s="55">
        <v>2</v>
      </c>
      <c r="AB22" s="56">
        <v>2</v>
      </c>
      <c r="AC22" s="54"/>
      <c r="AD22" s="55">
        <v>2</v>
      </c>
    </row>
    <row r="23" spans="2:30" ht="12.6" customHeight="1" x14ac:dyDescent="0.2">
      <c r="B23" s="651">
        <v>11</v>
      </c>
      <c r="C23" s="652"/>
      <c r="D23" s="784" t="s">
        <v>169</v>
      </c>
      <c r="E23" s="784"/>
      <c r="F23" s="784"/>
      <c r="G23" s="784"/>
      <c r="H23" s="784"/>
      <c r="I23" s="784"/>
      <c r="J23" s="784"/>
      <c r="K23" s="785"/>
      <c r="L23" s="40"/>
      <c r="M23" s="50"/>
      <c r="N23" s="42"/>
      <c r="O23" s="70"/>
      <c r="P23" s="71"/>
      <c r="Q23" s="187"/>
      <c r="T23" s="198"/>
      <c r="U23" s="201"/>
      <c r="W23" s="52" t="e">
        <f t="shared" ref="W23:W31" si="1">CHOOSE(T23,Y23,AA23)</f>
        <v>#VALUE!</v>
      </c>
      <c r="Y23" s="53">
        <v>0</v>
      </c>
      <c r="Z23" s="54"/>
      <c r="AA23" s="72">
        <v>9</v>
      </c>
      <c r="AB23" s="73"/>
      <c r="AC23" s="54"/>
      <c r="AD23" s="74"/>
    </row>
    <row r="24" spans="2:30" ht="12.6" customHeight="1" x14ac:dyDescent="0.2">
      <c r="B24" s="651">
        <v>12</v>
      </c>
      <c r="C24" s="652"/>
      <c r="D24" s="655" t="s">
        <v>270</v>
      </c>
      <c r="E24" s="655"/>
      <c r="F24" s="655"/>
      <c r="G24" s="655"/>
      <c r="H24" s="655"/>
      <c r="I24" s="655"/>
      <c r="J24" s="655"/>
      <c r="K24" s="656"/>
      <c r="L24" s="40"/>
      <c r="M24" s="50"/>
      <c r="N24" s="42"/>
      <c r="O24" s="75"/>
      <c r="P24" s="76"/>
      <c r="Q24" s="188"/>
      <c r="T24" s="198"/>
      <c r="U24" s="201"/>
      <c r="W24" s="52" t="e">
        <f t="shared" si="1"/>
        <v>#VALUE!</v>
      </c>
      <c r="Y24" s="53">
        <v>0</v>
      </c>
      <c r="Z24" s="54"/>
      <c r="AA24" s="72">
        <v>9</v>
      </c>
      <c r="AB24" s="73"/>
      <c r="AC24" s="54"/>
      <c r="AD24" s="74"/>
    </row>
    <row r="25" spans="2:30" ht="12.6" customHeight="1" x14ac:dyDescent="0.2">
      <c r="B25" s="651">
        <v>13</v>
      </c>
      <c r="C25" s="652"/>
      <c r="D25" s="655" t="s">
        <v>339</v>
      </c>
      <c r="E25" s="655"/>
      <c r="F25" s="655"/>
      <c r="G25" s="655"/>
      <c r="H25" s="655"/>
      <c r="I25" s="655"/>
      <c r="J25" s="655"/>
      <c r="K25" s="656"/>
      <c r="L25" s="40"/>
      <c r="M25" s="50"/>
      <c r="N25" s="42"/>
      <c r="O25" s="75"/>
      <c r="P25" s="76"/>
      <c r="Q25" s="188"/>
      <c r="T25" s="198"/>
      <c r="U25" s="201"/>
      <c r="W25" s="52" t="e">
        <f t="shared" si="1"/>
        <v>#VALUE!</v>
      </c>
      <c r="Y25" s="53">
        <v>0</v>
      </c>
      <c r="Z25" s="54"/>
      <c r="AA25" s="72">
        <v>9</v>
      </c>
      <c r="AB25" s="73"/>
      <c r="AC25" s="54"/>
      <c r="AD25" s="74"/>
    </row>
    <row r="26" spans="2:30" ht="12.6" customHeight="1" x14ac:dyDescent="0.2">
      <c r="B26" s="651">
        <v>14</v>
      </c>
      <c r="C26" s="652"/>
      <c r="D26" s="655" t="s">
        <v>340</v>
      </c>
      <c r="E26" s="655"/>
      <c r="F26" s="655"/>
      <c r="G26" s="655"/>
      <c r="H26" s="655"/>
      <c r="I26" s="655"/>
      <c r="J26" s="655"/>
      <c r="K26" s="656"/>
      <c r="L26" s="40"/>
      <c r="M26" s="50"/>
      <c r="N26" s="42"/>
      <c r="O26" s="75"/>
      <c r="P26" s="76"/>
      <c r="Q26" s="188"/>
      <c r="T26" s="198"/>
      <c r="U26" s="201"/>
      <c r="W26" s="52" t="e">
        <f t="shared" si="1"/>
        <v>#VALUE!</v>
      </c>
      <c r="Y26" s="53">
        <v>0</v>
      </c>
      <c r="Z26" s="54"/>
      <c r="AA26" s="72">
        <v>9</v>
      </c>
      <c r="AB26" s="73"/>
      <c r="AC26" s="54"/>
      <c r="AD26" s="74"/>
    </row>
    <row r="27" spans="2:30" ht="12.6" customHeight="1" x14ac:dyDescent="0.2">
      <c r="B27" s="651">
        <v>15</v>
      </c>
      <c r="C27" s="652"/>
      <c r="D27" s="655" t="s">
        <v>150</v>
      </c>
      <c r="E27" s="655"/>
      <c r="F27" s="655"/>
      <c r="G27" s="655"/>
      <c r="H27" s="655"/>
      <c r="I27" s="655"/>
      <c r="J27" s="655"/>
      <c r="K27" s="656"/>
      <c r="L27" s="40"/>
      <c r="M27" s="50"/>
      <c r="N27" s="42"/>
      <c r="O27" s="75"/>
      <c r="P27" s="76"/>
      <c r="Q27" s="188"/>
      <c r="T27" s="198"/>
      <c r="U27" s="201"/>
      <c r="W27" s="52" t="e">
        <f t="shared" si="1"/>
        <v>#VALUE!</v>
      </c>
      <c r="Y27" s="53">
        <v>0</v>
      </c>
      <c r="Z27" s="54"/>
      <c r="AA27" s="72">
        <v>9</v>
      </c>
      <c r="AB27" s="73"/>
      <c r="AC27" s="54"/>
      <c r="AD27" s="74"/>
    </row>
    <row r="28" spans="2:30" ht="12.6" customHeight="1" x14ac:dyDescent="0.2">
      <c r="B28" s="651">
        <v>16</v>
      </c>
      <c r="C28" s="652"/>
      <c r="D28" s="655" t="s">
        <v>10</v>
      </c>
      <c r="E28" s="655"/>
      <c r="F28" s="655"/>
      <c r="G28" s="655"/>
      <c r="H28" s="655"/>
      <c r="I28" s="655"/>
      <c r="J28" s="655"/>
      <c r="K28" s="656"/>
      <c r="L28" s="40"/>
      <c r="M28" s="50"/>
      <c r="N28" s="42"/>
      <c r="O28" s="75"/>
      <c r="P28" s="76"/>
      <c r="Q28" s="189"/>
      <c r="T28" s="198"/>
      <c r="U28" s="201"/>
      <c r="W28" s="52" t="e">
        <f t="shared" si="1"/>
        <v>#VALUE!</v>
      </c>
      <c r="Y28" s="53">
        <v>0</v>
      </c>
      <c r="Z28" s="54"/>
      <c r="AA28" s="72">
        <v>9</v>
      </c>
      <c r="AB28" s="73"/>
      <c r="AC28" s="54"/>
      <c r="AD28" s="74"/>
    </row>
    <row r="29" spans="2:30" ht="12.6" customHeight="1" x14ac:dyDescent="0.2">
      <c r="B29" s="651">
        <v>17</v>
      </c>
      <c r="C29" s="652"/>
      <c r="D29" s="655" t="s">
        <v>341</v>
      </c>
      <c r="E29" s="655"/>
      <c r="F29" s="655"/>
      <c r="G29" s="655"/>
      <c r="H29" s="655"/>
      <c r="I29" s="655"/>
      <c r="J29" s="655"/>
      <c r="K29" s="656"/>
      <c r="L29" s="77"/>
      <c r="M29" s="78"/>
      <c r="N29" s="79"/>
      <c r="O29" s="80"/>
      <c r="P29" s="175"/>
      <c r="Q29" s="190"/>
      <c r="T29" s="199"/>
      <c r="U29" s="201"/>
      <c r="W29" s="52" t="e">
        <f t="shared" si="1"/>
        <v>#VALUE!</v>
      </c>
      <c r="Y29" s="81">
        <v>0</v>
      </c>
      <c r="Z29" s="82"/>
      <c r="AA29" s="83">
        <v>9</v>
      </c>
      <c r="AB29" s="84"/>
      <c r="AC29" s="82"/>
      <c r="AD29" s="85"/>
    </row>
    <row r="30" spans="2:30" ht="12.6" customHeight="1" x14ac:dyDescent="0.2">
      <c r="B30" s="651">
        <v>18</v>
      </c>
      <c r="C30" s="652"/>
      <c r="D30" s="655" t="s">
        <v>342</v>
      </c>
      <c r="E30" s="655"/>
      <c r="F30" s="655"/>
      <c r="G30" s="655"/>
      <c r="H30" s="655"/>
      <c r="I30" s="655"/>
      <c r="J30" s="655"/>
      <c r="K30" s="656"/>
      <c r="L30" s="62"/>
      <c r="M30" s="86"/>
      <c r="N30" s="87"/>
      <c r="O30" s="75"/>
      <c r="P30" s="76"/>
      <c r="Q30" s="190"/>
      <c r="T30" s="198"/>
      <c r="U30" s="201"/>
      <c r="W30" s="52" t="e">
        <f t="shared" si="1"/>
        <v>#VALUE!</v>
      </c>
      <c r="Y30" s="88">
        <v>0</v>
      </c>
      <c r="Z30" s="89"/>
      <c r="AA30" s="90">
        <v>9</v>
      </c>
      <c r="AB30" s="91"/>
      <c r="AC30" s="89"/>
      <c r="AD30" s="92"/>
    </row>
    <row r="31" spans="2:30" ht="12.6" customHeight="1" thickBot="1" x14ac:dyDescent="0.25">
      <c r="B31" s="651">
        <v>19</v>
      </c>
      <c r="C31" s="652"/>
      <c r="D31" s="657" t="s">
        <v>151</v>
      </c>
      <c r="E31" s="657"/>
      <c r="F31" s="657"/>
      <c r="G31" s="657"/>
      <c r="H31" s="657"/>
      <c r="I31" s="657"/>
      <c r="J31" s="657"/>
      <c r="K31" s="685"/>
      <c r="L31" s="77"/>
      <c r="M31" s="93"/>
      <c r="N31" s="94"/>
      <c r="O31" s="80"/>
      <c r="P31" s="95"/>
      <c r="Q31" s="191"/>
      <c r="T31" s="198"/>
      <c r="U31" s="201"/>
      <c r="W31" s="96" t="e">
        <f t="shared" si="1"/>
        <v>#VALUE!</v>
      </c>
      <c r="Y31" s="97">
        <v>0</v>
      </c>
      <c r="Z31" s="98"/>
      <c r="AA31" s="99">
        <v>9</v>
      </c>
      <c r="AB31" s="100"/>
      <c r="AC31" s="98"/>
      <c r="AD31" s="101"/>
    </row>
    <row r="32" spans="2:30" ht="12.6" customHeight="1" thickBot="1" x14ac:dyDescent="0.25">
      <c r="B32" s="651">
        <v>20</v>
      </c>
      <c r="C32" s="652"/>
      <c r="D32" s="655" t="s">
        <v>308</v>
      </c>
      <c r="E32" s="655"/>
      <c r="F32" s="655"/>
      <c r="G32" s="655"/>
      <c r="H32" s="655"/>
      <c r="I32" s="655"/>
      <c r="J32" s="655"/>
      <c r="K32" s="656"/>
      <c r="L32" s="102"/>
      <c r="M32" s="103"/>
      <c r="N32" s="87"/>
      <c r="O32" s="104" t="s">
        <v>275</v>
      </c>
      <c r="P32" s="105"/>
      <c r="Q32" s="192"/>
      <c r="T32" s="202"/>
      <c r="U32" s="203"/>
      <c r="W32" s="52" t="e">
        <f>CHOOSE(T32+U32*2-2,Y32,AA32,AB32,AD32)</f>
        <v>#VALUE!</v>
      </c>
      <c r="Y32" s="53">
        <v>0</v>
      </c>
      <c r="Z32" s="54"/>
      <c r="AA32" s="55">
        <v>2</v>
      </c>
      <c r="AB32" s="56">
        <v>2</v>
      </c>
      <c r="AC32" s="54"/>
      <c r="AD32" s="55">
        <v>2</v>
      </c>
    </row>
    <row r="33" spans="2:32" ht="12.6" customHeight="1" thickBot="1" x14ac:dyDescent="0.25">
      <c r="B33" s="651">
        <v>21</v>
      </c>
      <c r="C33" s="652"/>
      <c r="D33" s="693" t="s">
        <v>277</v>
      </c>
      <c r="E33" s="693"/>
      <c r="F33" s="693"/>
      <c r="G33" s="693"/>
      <c r="H33" s="693"/>
      <c r="I33" s="693"/>
      <c r="J33" s="693"/>
      <c r="K33" s="694"/>
      <c r="L33" s="106"/>
      <c r="M33" s="107"/>
      <c r="N33" s="108"/>
      <c r="O33" s="109"/>
      <c r="P33" s="110"/>
      <c r="Q33" s="193"/>
      <c r="T33" s="200"/>
      <c r="U33" s="201"/>
      <c r="W33" s="52" t="e">
        <f>CHOOSE(T33,Y33,AA33)</f>
        <v>#VALUE!</v>
      </c>
      <c r="Y33" s="97">
        <v>0</v>
      </c>
      <c r="Z33" s="98"/>
      <c r="AA33" s="99">
        <v>9</v>
      </c>
      <c r="AB33" s="111"/>
      <c r="AC33" s="111"/>
      <c r="AD33" s="111"/>
    </row>
    <row r="34" spans="2:32" ht="10.5" customHeight="1" x14ac:dyDescent="0.2">
      <c r="B34" s="112"/>
      <c r="C34" s="699" t="s">
        <v>274</v>
      </c>
      <c r="D34" s="699"/>
      <c r="E34" s="699"/>
      <c r="F34" s="699"/>
      <c r="G34" s="699"/>
      <c r="H34" s="699"/>
      <c r="I34" s="699"/>
      <c r="J34" s="699"/>
      <c r="K34" s="700"/>
      <c r="L34" s="113" t="s">
        <v>193</v>
      </c>
      <c r="M34" s="701" t="s">
        <v>194</v>
      </c>
      <c r="N34" s="702"/>
      <c r="O34" s="114"/>
      <c r="P34" s="115"/>
      <c r="Q34" s="194"/>
      <c r="T34" s="204"/>
      <c r="U34" s="201"/>
      <c r="V34" s="16" t="s">
        <v>318</v>
      </c>
      <c r="W34" s="16" t="e">
        <f>MAX(W13:W33)</f>
        <v>#VALUE!</v>
      </c>
      <c r="Y34" s="116"/>
      <c r="Z34" s="116"/>
      <c r="AA34" s="116"/>
      <c r="AB34" s="116"/>
      <c r="AC34" s="116"/>
      <c r="AD34" s="116"/>
    </row>
    <row r="35" spans="2:32" ht="9" customHeight="1" x14ac:dyDescent="0.15">
      <c r="B35" s="647">
        <v>22</v>
      </c>
      <c r="C35" s="648"/>
      <c r="D35" s="657" t="s">
        <v>152</v>
      </c>
      <c r="E35" s="658"/>
      <c r="F35" s="658"/>
      <c r="G35" s="658"/>
      <c r="H35" s="658"/>
      <c r="I35" s="658"/>
      <c r="J35" s="658"/>
      <c r="K35" s="659"/>
      <c r="L35" s="117"/>
      <c r="M35" s="118" t="s">
        <v>243</v>
      </c>
      <c r="N35" s="119" t="s">
        <v>242</v>
      </c>
      <c r="O35" s="762" t="str">
        <f>IF(T35=1,"Please confirm! You chose rare case: concentration of lead as impurity is between 300 and 1000ppm","")</f>
        <v/>
      </c>
      <c r="P35" s="763"/>
      <c r="Q35" s="764"/>
      <c r="T35" s="205"/>
      <c r="U35" s="201"/>
      <c r="V35" s="16" t="s">
        <v>319</v>
      </c>
      <c r="W35" s="16" t="e">
        <f>MAX(W13,W14,W15,W16,W17,W18,W23,W24,W25,W26,W27,W28,W29,W30,W31,W32,W33)</f>
        <v>#VALUE!</v>
      </c>
      <c r="Y35" s="116"/>
      <c r="Z35" s="116"/>
      <c r="AA35" s="116"/>
      <c r="AB35" s="116"/>
      <c r="AC35" s="116"/>
      <c r="AD35" s="116"/>
    </row>
    <row r="36" spans="2:32" ht="12.75" customHeight="1" thickBot="1" x14ac:dyDescent="0.2">
      <c r="B36" s="649"/>
      <c r="C36" s="650"/>
      <c r="D36" s="660"/>
      <c r="E36" s="660"/>
      <c r="F36" s="660"/>
      <c r="G36" s="660"/>
      <c r="H36" s="660"/>
      <c r="I36" s="660"/>
      <c r="J36" s="660"/>
      <c r="K36" s="661"/>
      <c r="L36" s="106"/>
      <c r="M36" s="120"/>
      <c r="N36" s="108"/>
      <c r="O36" s="765"/>
      <c r="P36" s="766"/>
      <c r="Q36" s="767"/>
      <c r="T36" s="206"/>
      <c r="U36" s="213"/>
      <c r="W36" s="121" t="e">
        <f>CHOOSE(T36,Y36,AA36,AB36)</f>
        <v>#VALUE!</v>
      </c>
      <c r="Y36" s="122">
        <v>0</v>
      </c>
      <c r="Z36" s="123"/>
      <c r="AA36" s="124">
        <v>1</v>
      </c>
      <c r="AB36" s="125">
        <v>2</v>
      </c>
      <c r="AC36" s="123"/>
      <c r="AD36" s="126"/>
    </row>
    <row r="37" spans="2:32" ht="12.6" customHeight="1" x14ac:dyDescent="0.2">
      <c r="B37" s="653">
        <v>23</v>
      </c>
      <c r="C37" s="654"/>
      <c r="D37" s="655" t="s">
        <v>153</v>
      </c>
      <c r="E37" s="655"/>
      <c r="F37" s="655"/>
      <c r="G37" s="655"/>
      <c r="H37" s="655"/>
      <c r="I37" s="655"/>
      <c r="J37" s="655"/>
      <c r="K37" s="656"/>
      <c r="L37" s="62"/>
      <c r="M37" s="87"/>
      <c r="N37" s="127"/>
      <c r="O37" s="128"/>
      <c r="P37" s="129"/>
      <c r="Q37" s="130"/>
      <c r="T37" s="207"/>
      <c r="U37" s="201"/>
      <c r="W37" s="121" t="e">
        <f>CHOOSE(T37,Y37,AA37)</f>
        <v>#VALUE!</v>
      </c>
      <c r="Y37" s="122">
        <v>0</v>
      </c>
      <c r="Z37" s="123"/>
      <c r="AA37" s="124">
        <v>1</v>
      </c>
      <c r="AB37" s="131"/>
      <c r="AC37" s="131"/>
      <c r="AD37" s="131"/>
    </row>
    <row r="38" spans="2:32" ht="12" customHeight="1" thickBot="1" x14ac:dyDescent="0.25">
      <c r="B38" s="653">
        <v>24</v>
      </c>
      <c r="C38" s="654"/>
      <c r="D38" s="655" t="s">
        <v>343</v>
      </c>
      <c r="E38" s="655"/>
      <c r="F38" s="655"/>
      <c r="G38" s="655"/>
      <c r="H38" s="655"/>
      <c r="I38" s="655"/>
      <c r="J38" s="655"/>
      <c r="K38" s="656"/>
      <c r="L38" s="62"/>
      <c r="M38" s="87"/>
      <c r="N38" s="132"/>
      <c r="O38" s="132"/>
      <c r="P38" s="133"/>
      <c r="Q38" s="134"/>
      <c r="T38" s="207"/>
      <c r="U38" s="201"/>
      <c r="W38" s="121" t="e">
        <f>CHOOSE(T38,Y38,AA38)</f>
        <v>#VALUE!</v>
      </c>
      <c r="Y38" s="122">
        <v>0</v>
      </c>
      <c r="Z38" s="123"/>
      <c r="AA38" s="124">
        <v>1</v>
      </c>
      <c r="AB38" s="131"/>
      <c r="AC38" s="131"/>
      <c r="AD38" s="131"/>
    </row>
    <row r="39" spans="2:32" ht="10.5" customHeight="1" x14ac:dyDescent="0.2">
      <c r="B39" s="135"/>
      <c r="C39" s="690" t="s">
        <v>143</v>
      </c>
      <c r="D39" s="690"/>
      <c r="E39" s="690"/>
      <c r="F39" s="690"/>
      <c r="G39" s="690"/>
      <c r="H39" s="690"/>
      <c r="I39" s="690"/>
      <c r="J39" s="690"/>
      <c r="K39" s="691"/>
      <c r="L39" s="136" t="s">
        <v>97</v>
      </c>
      <c r="M39" s="137" t="s">
        <v>98</v>
      </c>
      <c r="N39" s="138"/>
      <c r="O39" s="138"/>
      <c r="P39" s="695" t="str">
        <f>IF(ISERROR($W$41),"Some items not selected","")</f>
        <v>Some items not selected</v>
      </c>
      <c r="Q39" s="696"/>
      <c r="T39" s="208"/>
      <c r="U39" s="201"/>
      <c r="W39" s="139"/>
      <c r="Y39" s="140"/>
      <c r="Z39" s="140"/>
      <c r="AA39" s="140"/>
      <c r="AB39" s="140"/>
      <c r="AC39" s="140"/>
      <c r="AD39" s="140"/>
    </row>
    <row r="40" spans="2:32" ht="12.6" customHeight="1" thickBot="1" x14ac:dyDescent="0.25">
      <c r="B40" s="726">
        <v>25</v>
      </c>
      <c r="C40" s="727"/>
      <c r="D40" s="692" t="s">
        <v>344</v>
      </c>
      <c r="E40" s="693"/>
      <c r="F40" s="693"/>
      <c r="G40" s="693"/>
      <c r="H40" s="693"/>
      <c r="I40" s="693"/>
      <c r="J40" s="693"/>
      <c r="K40" s="694"/>
      <c r="L40" s="141"/>
      <c r="M40" s="142"/>
      <c r="N40" s="143"/>
      <c r="O40" s="143"/>
      <c r="P40" s="697"/>
      <c r="Q40" s="698"/>
      <c r="T40" s="209"/>
      <c r="U40" s="201"/>
      <c r="W40" s="121" t="e">
        <f>CHOOSE(T40,Y40,AA40)</f>
        <v>#VALUE!</v>
      </c>
      <c r="Y40" s="122">
        <v>0</v>
      </c>
      <c r="Z40" s="123"/>
      <c r="AA40" s="124">
        <v>1</v>
      </c>
      <c r="AB40" s="131"/>
      <c r="AC40" s="131"/>
      <c r="AD40" s="131"/>
    </row>
    <row r="41" spans="2:32" s="1" customFormat="1" ht="10.5" customHeight="1" x14ac:dyDescent="0.2">
      <c r="B41" s="747" t="s">
        <v>417</v>
      </c>
      <c r="C41" s="748"/>
      <c r="D41" s="748"/>
      <c r="E41" s="748"/>
      <c r="F41" s="748"/>
      <c r="G41" s="748"/>
      <c r="H41" s="748"/>
      <c r="I41" s="748"/>
      <c r="J41" s="748"/>
      <c r="K41" s="748"/>
      <c r="L41" s="748"/>
      <c r="M41" s="748"/>
      <c r="N41" s="748"/>
      <c r="O41" s="748"/>
      <c r="P41" s="748"/>
      <c r="Q41" s="749"/>
      <c r="S41" s="4"/>
      <c r="T41" s="210"/>
      <c r="U41" s="210"/>
      <c r="V41" s="7"/>
      <c r="W41" s="4" t="e">
        <f>MAX(W13:W40)</f>
        <v>#VALUE!</v>
      </c>
      <c r="X41" s="4"/>
      <c r="Y41" s="7"/>
      <c r="Z41" s="7"/>
      <c r="AA41" s="7"/>
      <c r="AB41" s="7"/>
      <c r="AC41" s="7"/>
      <c r="AD41" s="4"/>
      <c r="AE41" s="4"/>
      <c r="AF41" s="4"/>
    </row>
    <row r="42" spans="2:32" s="1" customFormat="1" ht="10.5" customHeight="1" x14ac:dyDescent="0.2">
      <c r="B42" s="144"/>
      <c r="C42" s="704" t="s">
        <v>418</v>
      </c>
      <c r="D42" s="704"/>
      <c r="E42" s="704"/>
      <c r="F42" s="704"/>
      <c r="G42" s="704"/>
      <c r="H42" s="704"/>
      <c r="I42" s="704"/>
      <c r="J42" s="704"/>
      <c r="K42" s="704"/>
      <c r="L42" s="704"/>
      <c r="M42" s="704"/>
      <c r="N42" s="704"/>
      <c r="O42" s="704"/>
      <c r="P42" s="704"/>
      <c r="Q42" s="705"/>
      <c r="S42" s="4"/>
      <c r="T42" s="210"/>
      <c r="U42" s="210"/>
      <c r="V42" s="16" t="s">
        <v>320</v>
      </c>
      <c r="W42" s="145" t="e">
        <f>CONCATENATE(W36,W37,W38,W40)</f>
        <v>#VALUE!</v>
      </c>
      <c r="X42" s="4"/>
      <c r="Y42" s="7"/>
      <c r="Z42" s="7"/>
      <c r="AA42" s="7"/>
      <c r="AB42" s="7"/>
      <c r="AC42" s="7"/>
      <c r="AD42" s="4"/>
      <c r="AE42" s="4"/>
      <c r="AF42" s="4"/>
    </row>
    <row r="43" spans="2:32" s="1" customFormat="1" ht="11.25" customHeight="1" x14ac:dyDescent="0.2">
      <c r="B43" s="146"/>
      <c r="C43" s="770" t="s">
        <v>419</v>
      </c>
      <c r="D43" s="770"/>
      <c r="E43" s="770"/>
      <c r="F43" s="770"/>
      <c r="G43" s="770"/>
      <c r="H43" s="770"/>
      <c r="I43" s="770"/>
      <c r="J43" s="770"/>
      <c r="K43" s="770"/>
      <c r="L43" s="770"/>
      <c r="M43" s="770"/>
      <c r="N43" s="770"/>
      <c r="O43" s="770"/>
      <c r="P43" s="770"/>
      <c r="Q43" s="771"/>
      <c r="S43" s="4"/>
      <c r="T43" s="210"/>
      <c r="U43" s="210"/>
      <c r="V43" s="7"/>
      <c r="W43" s="147" t="e">
        <f>CONCATENATE(W36,W37,W38,W40)</f>
        <v>#VALUE!</v>
      </c>
      <c r="X43" s="4"/>
      <c r="Y43" s="7"/>
      <c r="Z43" s="7"/>
      <c r="AA43" s="7"/>
      <c r="AB43" s="7"/>
      <c r="AC43" s="7"/>
      <c r="AD43" s="4"/>
      <c r="AE43" s="4"/>
      <c r="AF43" s="4"/>
    </row>
    <row r="44" spans="2:32" s="1" customFormat="1" ht="11.25" customHeight="1" x14ac:dyDescent="0.2">
      <c r="B44" s="146"/>
      <c r="C44" s="772"/>
      <c r="D44" s="772"/>
      <c r="E44" s="772"/>
      <c r="F44" s="772"/>
      <c r="G44" s="772"/>
      <c r="H44" s="772"/>
      <c r="I44" s="772"/>
      <c r="J44" s="772"/>
      <c r="K44" s="772"/>
      <c r="L44" s="772"/>
      <c r="M44" s="772"/>
      <c r="N44" s="772"/>
      <c r="O44" s="772"/>
      <c r="P44" s="772"/>
      <c r="Q44" s="773"/>
      <c r="S44" s="4"/>
      <c r="T44" s="210"/>
      <c r="U44" s="210"/>
      <c r="V44" s="7"/>
      <c r="W44" s="147"/>
      <c r="X44" s="4"/>
      <c r="Y44" s="7"/>
      <c r="Z44" s="7"/>
      <c r="AA44" s="7"/>
      <c r="AB44" s="7"/>
      <c r="AC44" s="7"/>
      <c r="AD44" s="4"/>
      <c r="AE44" s="4"/>
      <c r="AF44" s="4"/>
    </row>
    <row r="45" spans="2:32" s="1" customFormat="1" ht="11.25" customHeight="1" x14ac:dyDescent="0.2">
      <c r="B45" s="146"/>
      <c r="C45" s="772"/>
      <c r="D45" s="772"/>
      <c r="E45" s="772"/>
      <c r="F45" s="772"/>
      <c r="G45" s="772"/>
      <c r="H45" s="772"/>
      <c r="I45" s="772"/>
      <c r="J45" s="772"/>
      <c r="K45" s="772"/>
      <c r="L45" s="772"/>
      <c r="M45" s="772"/>
      <c r="N45" s="772"/>
      <c r="O45" s="772"/>
      <c r="P45" s="772"/>
      <c r="Q45" s="773"/>
      <c r="S45" s="4"/>
      <c r="T45" s="210"/>
      <c r="U45" s="210"/>
      <c r="V45" s="7"/>
      <c r="W45" s="147"/>
      <c r="X45" s="4"/>
      <c r="Y45" s="7"/>
      <c r="Z45" s="7"/>
      <c r="AA45" s="7"/>
      <c r="AB45" s="7"/>
      <c r="AC45" s="7"/>
      <c r="AD45" s="4"/>
      <c r="AE45" s="4"/>
      <c r="AF45" s="4"/>
    </row>
    <row r="46" spans="2:32" s="1" customFormat="1" ht="11.25" customHeight="1" x14ac:dyDescent="0.2">
      <c r="B46" s="146"/>
      <c r="C46" s="774"/>
      <c r="D46" s="774"/>
      <c r="E46" s="774"/>
      <c r="F46" s="774"/>
      <c r="G46" s="774"/>
      <c r="H46" s="774"/>
      <c r="I46" s="774"/>
      <c r="J46" s="774"/>
      <c r="K46" s="774"/>
      <c r="L46" s="774"/>
      <c r="M46" s="774"/>
      <c r="N46" s="774"/>
      <c r="O46" s="774"/>
      <c r="P46" s="774"/>
      <c r="Q46" s="775"/>
      <c r="S46" s="4"/>
      <c r="T46" s="210"/>
      <c r="U46" s="210"/>
      <c r="V46" s="7"/>
      <c r="W46" s="147"/>
      <c r="X46" s="4"/>
      <c r="Y46" s="7"/>
      <c r="Z46" s="7"/>
      <c r="AA46" s="7"/>
      <c r="AB46" s="7"/>
      <c r="AC46" s="7"/>
      <c r="AD46" s="4"/>
      <c r="AE46" s="4"/>
      <c r="AF46" s="4"/>
    </row>
    <row r="47" spans="2:32" s="1" customFormat="1" ht="12.75" customHeight="1" x14ac:dyDescent="0.2">
      <c r="B47" s="148"/>
      <c r="C47" s="755"/>
      <c r="D47" s="755"/>
      <c r="E47" s="755"/>
      <c r="F47" s="755"/>
      <c r="G47" s="755"/>
      <c r="H47" s="755"/>
      <c r="I47" s="755"/>
      <c r="J47" s="755"/>
      <c r="K47" s="755"/>
      <c r="L47" s="755"/>
      <c r="M47" s="755"/>
      <c r="N47" s="755"/>
      <c r="O47" s="755"/>
      <c r="P47" s="755"/>
      <c r="Q47" s="756"/>
      <c r="S47" s="4"/>
      <c r="T47" s="211"/>
      <c r="U47" s="212"/>
      <c r="V47" s="4"/>
      <c r="W47" s="4"/>
      <c r="X47" s="4"/>
      <c r="Y47" s="147"/>
      <c r="Z47" s="4"/>
      <c r="AA47" s="4"/>
      <c r="AB47" s="4"/>
      <c r="AC47" s="4"/>
      <c r="AD47" s="4"/>
      <c r="AE47" s="4"/>
      <c r="AF47" s="4"/>
    </row>
    <row r="48" spans="2:32" s="1" customFormat="1" ht="12.75" customHeight="1" x14ac:dyDescent="0.2">
      <c r="B48" s="148"/>
      <c r="C48" s="755"/>
      <c r="D48" s="755"/>
      <c r="E48" s="755"/>
      <c r="F48" s="755"/>
      <c r="G48" s="755"/>
      <c r="H48" s="755"/>
      <c r="I48" s="755"/>
      <c r="J48" s="755"/>
      <c r="K48" s="755"/>
      <c r="L48" s="755"/>
      <c r="M48" s="755"/>
      <c r="N48" s="755"/>
      <c r="O48" s="755"/>
      <c r="P48" s="755"/>
      <c r="Q48" s="756"/>
      <c r="S48" s="4"/>
      <c r="T48" s="211"/>
      <c r="U48" s="212"/>
      <c r="V48" s="4"/>
      <c r="W48" s="4"/>
      <c r="X48" s="4"/>
      <c r="Y48" s="147"/>
      <c r="Z48" s="4"/>
      <c r="AA48" s="4"/>
      <c r="AB48" s="4"/>
      <c r="AC48" s="4"/>
      <c r="AD48" s="4"/>
      <c r="AE48" s="4"/>
      <c r="AF48" s="4"/>
    </row>
    <row r="49" spans="2:34" s="1" customFormat="1" ht="12.75" customHeight="1" thickBot="1" x14ac:dyDescent="0.25">
      <c r="B49" s="195"/>
      <c r="C49" s="768"/>
      <c r="D49" s="768"/>
      <c r="E49" s="768"/>
      <c r="F49" s="768"/>
      <c r="G49" s="768"/>
      <c r="H49" s="768"/>
      <c r="I49" s="768"/>
      <c r="J49" s="768"/>
      <c r="K49" s="768"/>
      <c r="L49" s="768"/>
      <c r="M49" s="768"/>
      <c r="N49" s="768"/>
      <c r="O49" s="768"/>
      <c r="P49" s="768"/>
      <c r="Q49" s="769"/>
      <c r="S49" s="4"/>
      <c r="T49" s="210"/>
      <c r="U49" s="212"/>
      <c r="V49" s="4"/>
      <c r="W49" s="4"/>
      <c r="X49" s="4"/>
      <c r="Y49" s="147"/>
      <c r="Z49" s="4"/>
      <c r="AA49" s="4"/>
      <c r="AB49" s="4"/>
      <c r="AC49" s="4"/>
      <c r="AD49" s="4"/>
      <c r="AE49" s="4"/>
      <c r="AF49" s="4"/>
    </row>
    <row r="50" spans="2:34" s="1" customFormat="1" ht="2.25" customHeight="1" thickBot="1" x14ac:dyDescent="0.25">
      <c r="B50" s="149"/>
      <c r="C50" s="150"/>
      <c r="D50" s="151"/>
      <c r="E50" s="151"/>
      <c r="F50" s="151"/>
      <c r="G50" s="151"/>
      <c r="H50" s="151"/>
      <c r="I50" s="151"/>
      <c r="J50" s="151"/>
      <c r="K50" s="151"/>
      <c r="L50" s="151"/>
      <c r="M50" s="151"/>
      <c r="N50" s="151"/>
      <c r="O50" s="151"/>
      <c r="P50" s="151"/>
      <c r="Q50" s="151"/>
      <c r="S50" s="4"/>
      <c r="T50" s="210"/>
      <c r="U50" s="210"/>
      <c r="V50" s="4"/>
      <c r="W50" s="4"/>
      <c r="X50" s="4"/>
      <c r="Y50" s="147"/>
      <c r="Z50" s="4"/>
      <c r="AA50" s="4"/>
      <c r="AB50" s="4"/>
      <c r="AC50" s="4"/>
      <c r="AD50" s="4"/>
      <c r="AE50" s="4"/>
      <c r="AF50" s="4"/>
    </row>
    <row r="51" spans="2:34" s="1" customFormat="1" ht="3" customHeight="1" x14ac:dyDescent="0.2">
      <c r="S51" s="4"/>
      <c r="T51" s="210"/>
      <c r="U51" s="210"/>
      <c r="V51" s="4"/>
      <c r="W51" s="4"/>
      <c r="X51" s="4"/>
      <c r="Y51" s="147"/>
      <c r="Z51" s="4"/>
      <c r="AA51" s="4"/>
      <c r="AB51" s="4"/>
      <c r="AC51" s="4"/>
      <c r="AD51" s="4"/>
      <c r="AE51" s="4"/>
      <c r="AF51" s="4"/>
    </row>
    <row r="52" spans="2:34" s="1" customFormat="1" ht="9" customHeight="1" x14ac:dyDescent="0.2">
      <c r="C52" s="689" t="s">
        <v>345</v>
      </c>
      <c r="D52" s="689"/>
      <c r="E52" s="689"/>
      <c r="F52" s="689"/>
      <c r="G52" s="689"/>
      <c r="H52" s="689"/>
      <c r="I52" s="689"/>
      <c r="J52" s="689"/>
      <c r="K52" s="689"/>
      <c r="L52" s="689"/>
      <c r="M52" s="689"/>
      <c r="N52" s="689"/>
      <c r="O52" s="689"/>
      <c r="P52" s="689"/>
      <c r="Q52" s="689"/>
      <c r="S52" s="4"/>
      <c r="T52" s="210"/>
      <c r="U52" s="210"/>
      <c r="V52" s="4"/>
      <c r="W52" s="4"/>
      <c r="X52" s="4"/>
      <c r="Y52" s="147"/>
      <c r="Z52" s="4"/>
      <c r="AA52" s="4"/>
      <c r="AB52" s="4"/>
      <c r="AC52" s="4"/>
      <c r="AD52" s="4"/>
      <c r="AE52" s="4"/>
      <c r="AF52" s="4"/>
    </row>
    <row r="53" spans="2:34" s="1" customFormat="1" ht="9" customHeight="1" x14ac:dyDescent="0.2">
      <c r="C53" s="703" t="s">
        <v>279</v>
      </c>
      <c r="D53" s="703"/>
      <c r="E53" s="703"/>
      <c r="F53" s="703"/>
      <c r="G53" s="703"/>
      <c r="H53" s="703"/>
      <c r="I53" s="703"/>
      <c r="J53" s="703"/>
      <c r="K53" s="703"/>
      <c r="L53" s="703"/>
      <c r="M53" s="703"/>
      <c r="N53" s="703"/>
      <c r="O53" s="703"/>
      <c r="P53" s="703"/>
      <c r="Q53" s="703"/>
      <c r="S53" s="4"/>
      <c r="T53" s="210"/>
      <c r="U53" s="210"/>
      <c r="V53" s="4"/>
      <c r="W53" s="4"/>
      <c r="X53" s="4"/>
      <c r="Y53" s="147"/>
      <c r="Z53" s="4"/>
      <c r="AA53" s="4"/>
      <c r="AB53" s="4"/>
      <c r="AC53" s="4"/>
      <c r="AD53" s="4"/>
      <c r="AE53" s="4"/>
      <c r="AF53" s="4"/>
    </row>
    <row r="54" spans="2:34" s="1" customFormat="1" ht="11.25" customHeight="1" x14ac:dyDescent="0.2">
      <c r="C54" s="689" t="s">
        <v>346</v>
      </c>
      <c r="D54" s="689"/>
      <c r="E54" s="689"/>
      <c r="F54" s="689"/>
      <c r="G54" s="689"/>
      <c r="H54" s="689"/>
      <c r="I54" s="689"/>
      <c r="J54" s="689"/>
      <c r="K54" s="689"/>
      <c r="L54" s="689"/>
      <c r="M54" s="689"/>
      <c r="N54" s="689"/>
      <c r="O54" s="689"/>
      <c r="P54" s="689"/>
      <c r="Q54" s="689"/>
      <c r="S54" s="4"/>
      <c r="T54" s="210"/>
      <c r="U54" s="210"/>
      <c r="V54" s="4"/>
      <c r="W54" s="4"/>
      <c r="X54" s="4"/>
      <c r="Y54" s="147"/>
      <c r="Z54" s="4"/>
      <c r="AA54" s="4"/>
      <c r="AB54" s="4"/>
      <c r="AC54" s="4"/>
      <c r="AD54" s="4"/>
      <c r="AE54" s="4"/>
      <c r="AF54" s="4"/>
    </row>
    <row r="55" spans="2:34" s="1" customFormat="1" ht="12.75" customHeight="1" x14ac:dyDescent="0.2">
      <c r="C55" s="689" t="s">
        <v>11</v>
      </c>
      <c r="D55" s="689"/>
      <c r="E55" s="689"/>
      <c r="F55" s="689"/>
      <c r="G55" s="689"/>
      <c r="H55" s="689"/>
      <c r="I55" s="689"/>
      <c r="J55" s="689"/>
      <c r="K55" s="689"/>
      <c r="L55" s="689"/>
      <c r="M55" s="689"/>
      <c r="N55" s="689"/>
      <c r="O55" s="689"/>
      <c r="P55" s="689"/>
      <c r="Q55" s="689"/>
      <c r="S55" s="4"/>
      <c r="T55" s="210"/>
      <c r="U55" s="210"/>
      <c r="V55" s="4"/>
      <c r="W55" s="4"/>
      <c r="X55" s="4"/>
      <c r="Y55" s="147"/>
      <c r="Z55" s="4"/>
      <c r="AA55" s="4"/>
      <c r="AB55" s="4"/>
      <c r="AC55" s="4"/>
      <c r="AD55" s="4"/>
      <c r="AE55" s="4"/>
      <c r="AF55" s="4"/>
    </row>
    <row r="56" spans="2:34" s="1" customFormat="1" ht="9" customHeight="1" x14ac:dyDescent="0.2">
      <c r="C56" s="689" t="s">
        <v>347</v>
      </c>
      <c r="D56" s="689"/>
      <c r="E56" s="689"/>
      <c r="F56" s="689"/>
      <c r="G56" s="689"/>
      <c r="H56" s="689"/>
      <c r="I56" s="689"/>
      <c r="J56" s="689"/>
      <c r="K56" s="689"/>
      <c r="L56" s="689"/>
      <c r="M56" s="689"/>
      <c r="N56" s="689"/>
      <c r="O56" s="689"/>
      <c r="P56" s="689"/>
      <c r="Q56" s="689"/>
      <c r="S56" s="4"/>
      <c r="T56" s="210"/>
      <c r="U56" s="210"/>
      <c r="V56" s="4"/>
      <c r="W56" s="4"/>
      <c r="X56" s="4"/>
      <c r="Y56" s="147"/>
      <c r="Z56" s="4"/>
      <c r="AA56" s="4"/>
      <c r="AB56" s="4"/>
      <c r="AC56" s="4"/>
      <c r="AD56" s="4"/>
      <c r="AE56" s="4"/>
      <c r="AF56" s="4"/>
    </row>
    <row r="57" spans="2:34" s="1" customFormat="1" ht="9" customHeight="1" x14ac:dyDescent="0.2">
      <c r="C57" s="689" t="s">
        <v>348</v>
      </c>
      <c r="D57" s="689"/>
      <c r="E57" s="689"/>
      <c r="F57" s="689"/>
      <c r="G57" s="689"/>
      <c r="H57" s="689"/>
      <c r="I57" s="689"/>
      <c r="J57" s="689"/>
      <c r="K57" s="689"/>
      <c r="L57" s="689"/>
      <c r="M57" s="689"/>
      <c r="N57" s="689"/>
      <c r="O57" s="689"/>
      <c r="P57" s="689"/>
      <c r="Q57" s="689"/>
      <c r="S57" s="4"/>
      <c r="T57" s="210"/>
      <c r="U57" s="210"/>
      <c r="V57" s="4"/>
      <c r="W57" s="4"/>
      <c r="X57" s="4"/>
      <c r="Y57" s="147"/>
      <c r="Z57" s="4"/>
      <c r="AA57" s="4"/>
      <c r="AB57" s="4"/>
      <c r="AC57" s="4"/>
      <c r="AD57" s="4"/>
      <c r="AE57" s="4"/>
      <c r="AF57" s="4"/>
    </row>
    <row r="58" spans="2:34" s="1" customFormat="1" ht="11.25" customHeight="1" x14ac:dyDescent="0.2">
      <c r="C58" s="689" t="s">
        <v>391</v>
      </c>
      <c r="D58" s="689"/>
      <c r="E58" s="689"/>
      <c r="F58" s="689"/>
      <c r="G58" s="689"/>
      <c r="H58" s="689"/>
      <c r="I58" s="689"/>
      <c r="J58" s="689"/>
      <c r="K58" s="689"/>
      <c r="L58" s="689"/>
      <c r="M58" s="689"/>
      <c r="N58" s="689"/>
      <c r="O58" s="689"/>
      <c r="P58" s="689"/>
      <c r="Q58" s="689"/>
      <c r="S58" s="4"/>
      <c r="T58" s="210"/>
      <c r="U58" s="210"/>
      <c r="V58" s="4"/>
      <c r="W58" s="4"/>
      <c r="X58" s="4"/>
      <c r="Y58" s="147"/>
      <c r="Z58" s="4"/>
      <c r="AA58" s="4"/>
      <c r="AB58" s="4"/>
      <c r="AC58" s="4"/>
      <c r="AD58" s="4"/>
      <c r="AE58" s="4"/>
      <c r="AF58" s="4"/>
    </row>
    <row r="59" spans="2:34" s="1" customFormat="1" ht="20.25" customHeight="1" thickBot="1" x14ac:dyDescent="0.3">
      <c r="C59" s="688" t="s">
        <v>12</v>
      </c>
      <c r="D59" s="688"/>
      <c r="E59" s="688"/>
      <c r="F59" s="688"/>
      <c r="G59" s="688"/>
      <c r="H59" s="688"/>
      <c r="I59" s="688"/>
      <c r="J59" s="688"/>
      <c r="K59" s="688"/>
      <c r="L59" s="688"/>
      <c r="M59" s="688"/>
      <c r="N59" s="688"/>
      <c r="O59" s="688"/>
      <c r="P59" s="688"/>
      <c r="Q59" s="688"/>
      <c r="S59" s="4"/>
      <c r="T59" s="210"/>
      <c r="U59" s="210"/>
      <c r="V59" s="4"/>
      <c r="W59" s="4"/>
      <c r="X59" s="4"/>
      <c r="Y59" s="147"/>
      <c r="Z59" s="4"/>
      <c r="AA59" s="4"/>
      <c r="AB59" s="4"/>
      <c r="AC59" s="4"/>
      <c r="AD59" s="4"/>
      <c r="AE59" s="4"/>
      <c r="AF59" s="4"/>
    </row>
    <row r="60" spans="2:34" s="1" customFormat="1" ht="14.25" customHeight="1" x14ac:dyDescent="0.2">
      <c r="B60" s="18"/>
      <c r="C60" s="758" t="s">
        <v>326</v>
      </c>
      <c r="D60" s="758"/>
      <c r="E60" s="758"/>
      <c r="F60" s="758"/>
      <c r="G60" s="758"/>
      <c r="H60" s="758"/>
      <c r="I60" s="758"/>
      <c r="J60" s="19"/>
      <c r="K60" s="19"/>
      <c r="L60" s="725" t="s">
        <v>163</v>
      </c>
      <c r="M60" s="725"/>
      <c r="N60" s="152" t="s">
        <v>164</v>
      </c>
      <c r="O60" s="783"/>
      <c r="P60" s="783"/>
      <c r="Q60" s="196" t="s">
        <v>165</v>
      </c>
      <c r="S60" s="4"/>
      <c r="T60" s="210"/>
      <c r="U60" s="210"/>
      <c r="V60" s="4"/>
      <c r="W60" s="4"/>
      <c r="X60" s="4"/>
      <c r="Y60" s="147"/>
      <c r="Z60" s="4"/>
      <c r="AA60" s="4"/>
      <c r="AB60" s="4"/>
      <c r="AC60" s="4"/>
      <c r="AD60" s="4"/>
      <c r="AE60" s="4"/>
      <c r="AF60" s="4"/>
      <c r="AH60" s="153"/>
    </row>
    <row r="61" spans="2:34" s="1" customFormat="1" ht="18.75" customHeight="1" x14ac:dyDescent="0.2">
      <c r="B61" s="179"/>
      <c r="C61" s="757" t="s">
        <v>13</v>
      </c>
      <c r="D61" s="757"/>
      <c r="E61" s="640"/>
      <c r="F61" s="761"/>
      <c r="G61" s="761"/>
      <c r="H61" s="761"/>
      <c r="I61" s="761"/>
      <c r="J61" s="761"/>
      <c r="K61" s="761"/>
      <c r="L61" s="154" t="s">
        <v>160</v>
      </c>
      <c r="M61" s="643"/>
      <c r="N61" s="643"/>
      <c r="O61" s="643"/>
      <c r="P61" s="643"/>
      <c r="Q61" s="644"/>
      <c r="S61" s="4"/>
      <c r="T61" s="210"/>
      <c r="U61" s="210"/>
      <c r="V61" s="4"/>
      <c r="W61" s="4"/>
      <c r="X61" s="4"/>
      <c r="Y61" s="4"/>
      <c r="Z61" s="4"/>
      <c r="AA61" s="4"/>
      <c r="AB61" s="4"/>
      <c r="AC61" s="4"/>
      <c r="AD61" s="4"/>
      <c r="AE61" s="4"/>
      <c r="AF61" s="4"/>
    </row>
    <row r="62" spans="2:34" s="1" customFormat="1" ht="15.75" customHeight="1" x14ac:dyDescent="0.2">
      <c r="B62" s="782" t="s">
        <v>25</v>
      </c>
      <c r="C62" s="757"/>
      <c r="D62" s="757"/>
      <c r="E62" s="639"/>
      <c r="F62" s="639"/>
      <c r="G62" s="639"/>
      <c r="H62" s="639"/>
      <c r="I62" s="639"/>
      <c r="J62" s="639"/>
      <c r="K62" s="639"/>
      <c r="L62" s="155" t="s">
        <v>24</v>
      </c>
      <c r="M62" s="641"/>
      <c r="N62" s="641"/>
      <c r="O62" s="641"/>
      <c r="P62" s="641"/>
      <c r="Q62" s="642"/>
      <c r="S62" s="4"/>
      <c r="T62" s="210"/>
      <c r="U62" s="210"/>
      <c r="V62" s="4"/>
      <c r="W62" s="4"/>
      <c r="X62" s="4"/>
      <c r="Y62" s="4"/>
      <c r="Z62" s="4"/>
      <c r="AA62" s="4"/>
      <c r="AB62" s="4"/>
      <c r="AC62" s="4"/>
      <c r="AD62" s="4"/>
      <c r="AE62" s="4"/>
      <c r="AF62" s="4"/>
    </row>
    <row r="63" spans="2:34" s="1" customFormat="1" ht="14.25" customHeight="1" x14ac:dyDescent="0.2">
      <c r="B63" s="782"/>
      <c r="C63" s="757"/>
      <c r="D63" s="757"/>
      <c r="E63" s="640"/>
      <c r="F63" s="640"/>
      <c r="G63" s="640"/>
      <c r="H63" s="640"/>
      <c r="I63" s="640"/>
      <c r="J63" s="640"/>
      <c r="K63" s="640"/>
      <c r="L63" s="156"/>
      <c r="M63" s="643"/>
      <c r="N63" s="643"/>
      <c r="O63" s="643"/>
      <c r="P63" s="643"/>
      <c r="Q63" s="644"/>
      <c r="S63" s="4"/>
      <c r="T63" s="210"/>
      <c r="U63" s="210"/>
      <c r="V63" s="4"/>
      <c r="W63" s="4"/>
      <c r="X63" s="4"/>
      <c r="Y63" s="4"/>
      <c r="Z63" s="4"/>
      <c r="AA63" s="4"/>
      <c r="AB63" s="4"/>
      <c r="AC63" s="4"/>
      <c r="AD63" s="4"/>
      <c r="AE63" s="4"/>
      <c r="AF63" s="4"/>
    </row>
    <row r="64" spans="2:34" s="1" customFormat="1" ht="15.75" customHeight="1" x14ac:dyDescent="0.2">
      <c r="B64" s="709" t="s">
        <v>23</v>
      </c>
      <c r="C64" s="710"/>
      <c r="D64" s="710"/>
      <c r="E64" s="750"/>
      <c r="F64" s="713"/>
      <c r="G64" s="713"/>
      <c r="H64" s="713"/>
      <c r="I64" s="713"/>
      <c r="J64" s="713"/>
      <c r="K64" s="713"/>
      <c r="L64" s="157" t="s">
        <v>162</v>
      </c>
      <c r="M64" s="745"/>
      <c r="N64" s="745"/>
      <c r="O64" s="745"/>
      <c r="P64" s="745"/>
      <c r="Q64" s="746"/>
      <c r="S64" s="4"/>
      <c r="T64" s="3"/>
      <c r="U64" s="3"/>
      <c r="Y64" s="4"/>
      <c r="Z64" s="4"/>
      <c r="AA64" s="4"/>
      <c r="AB64" s="4"/>
      <c r="AC64" s="4"/>
      <c r="AD64" s="4"/>
      <c r="AE64" s="4"/>
      <c r="AF64" s="4"/>
    </row>
    <row r="65" spans="1:33" s="1" customFormat="1" ht="14.25" customHeight="1" x14ac:dyDescent="0.2">
      <c r="B65" s="782" t="s">
        <v>21</v>
      </c>
      <c r="C65" s="757"/>
      <c r="D65" s="757"/>
      <c r="E65" s="713"/>
      <c r="F65" s="713"/>
      <c r="G65" s="713"/>
      <c r="H65" s="713"/>
      <c r="I65" s="713"/>
      <c r="J65" s="713"/>
      <c r="K65" s="713"/>
      <c r="L65" s="158"/>
      <c r="M65" s="799"/>
      <c r="N65" s="799"/>
      <c r="O65" s="799"/>
      <c r="P65" s="799"/>
      <c r="Q65" s="800"/>
      <c r="S65" s="4"/>
      <c r="T65" s="3"/>
      <c r="U65" s="3"/>
      <c r="Y65" s="4"/>
      <c r="Z65" s="4"/>
      <c r="AA65" s="4"/>
      <c r="AB65" s="4"/>
      <c r="AC65" s="4"/>
      <c r="AD65" s="4"/>
      <c r="AE65" s="4"/>
      <c r="AF65" s="4"/>
    </row>
    <row r="66" spans="1:33" s="1" customFormat="1" ht="14.25" customHeight="1" x14ac:dyDescent="0.2">
      <c r="B66" s="803" t="s">
        <v>22</v>
      </c>
      <c r="C66" s="804"/>
      <c r="D66" s="804"/>
      <c r="E66" s="711"/>
      <c r="F66" s="712"/>
      <c r="G66" s="712"/>
      <c r="H66" s="712"/>
      <c r="I66" s="712"/>
      <c r="J66" s="712"/>
      <c r="K66" s="712"/>
      <c r="L66" s="158" t="s">
        <v>161</v>
      </c>
      <c r="M66" s="801"/>
      <c r="N66" s="801"/>
      <c r="O66" s="801"/>
      <c r="P66" s="801"/>
      <c r="Q66" s="802"/>
      <c r="S66" s="4"/>
      <c r="T66" s="3"/>
      <c r="U66" s="3"/>
      <c r="Y66" s="4"/>
      <c r="Z66" s="4"/>
      <c r="AA66" s="4"/>
      <c r="AB66" s="4"/>
      <c r="AC66" s="4"/>
      <c r="AD66" s="4"/>
      <c r="AE66" s="4"/>
      <c r="AF66" s="4"/>
    </row>
    <row r="67" spans="1:33" s="1" customFormat="1" ht="13.5" customHeight="1" thickBot="1" x14ac:dyDescent="0.25">
      <c r="B67" s="149"/>
      <c r="C67" s="176"/>
      <c r="D67" s="159"/>
      <c r="E67" s="160"/>
      <c r="F67" s="160"/>
      <c r="G67" s="160"/>
      <c r="H67" s="160"/>
      <c r="I67" s="160"/>
      <c r="J67" s="160"/>
      <c r="K67" s="160"/>
      <c r="L67" s="791" t="s">
        <v>14</v>
      </c>
      <c r="M67" s="792"/>
      <c r="N67" s="792"/>
      <c r="O67" s="792"/>
      <c r="P67" s="792"/>
      <c r="Q67" s="793"/>
      <c r="S67" s="4"/>
      <c r="T67" s="3"/>
      <c r="U67" s="3"/>
      <c r="Y67" s="4"/>
      <c r="Z67" s="4"/>
      <c r="AA67" s="4"/>
      <c r="AB67" s="4"/>
      <c r="AC67" s="4"/>
      <c r="AD67" s="4"/>
      <c r="AE67" s="4"/>
      <c r="AF67" s="4"/>
    </row>
    <row r="68" spans="1:33" s="1" customFormat="1" ht="6" customHeight="1" thickBot="1" x14ac:dyDescent="0.25">
      <c r="S68" s="4"/>
      <c r="T68" s="210"/>
      <c r="U68" s="210"/>
      <c r="V68" s="4"/>
      <c r="W68" s="4"/>
      <c r="X68" s="4"/>
      <c r="Y68" s="4"/>
      <c r="Z68" s="4"/>
      <c r="AA68" s="4"/>
      <c r="AB68" s="4"/>
      <c r="AC68" s="4"/>
      <c r="AD68" s="4"/>
      <c r="AE68" s="4"/>
      <c r="AF68" s="4"/>
    </row>
    <row r="69" spans="1:33" s="1" customFormat="1" ht="11.25" customHeight="1" thickBot="1" x14ac:dyDescent="0.25">
      <c r="A69" s="161"/>
      <c r="B69" s="161"/>
      <c r="C69" s="708" t="s">
        <v>415</v>
      </c>
      <c r="D69" s="708"/>
      <c r="E69" s="708"/>
      <c r="F69" s="708"/>
      <c r="G69" s="708"/>
      <c r="H69" s="708"/>
      <c r="I69" s="162"/>
      <c r="J69" s="162"/>
      <c r="K69" s="162"/>
      <c r="L69" s="162"/>
      <c r="M69" s="162"/>
      <c r="N69" s="162"/>
      <c r="O69" s="162"/>
      <c r="P69" s="162"/>
      <c r="Q69" s="162"/>
      <c r="R69" s="161"/>
      <c r="S69" s="4"/>
      <c r="T69" s="210"/>
      <c r="U69" s="210"/>
      <c r="V69" s="4"/>
      <c r="W69" s="4"/>
      <c r="X69" s="4"/>
      <c r="Y69" s="4"/>
      <c r="Z69" s="4"/>
      <c r="AA69" s="4"/>
      <c r="AB69" s="4"/>
      <c r="AC69" s="4"/>
      <c r="AD69" s="4"/>
      <c r="AE69" s="4"/>
      <c r="AF69" s="4"/>
    </row>
    <row r="70" spans="1:33" s="1" customFormat="1" ht="5.25" customHeight="1" x14ac:dyDescent="0.2">
      <c r="B70" s="346"/>
      <c r="C70" s="347"/>
      <c r="D70" s="345"/>
      <c r="E70" s="345"/>
      <c r="F70" s="345"/>
      <c r="G70" s="345"/>
      <c r="H70" s="345"/>
      <c r="I70" s="345"/>
      <c r="J70" s="345"/>
      <c r="K70" s="345"/>
      <c r="L70" s="345"/>
      <c r="M70" s="345"/>
      <c r="N70" s="345"/>
      <c r="O70" s="345"/>
      <c r="P70" s="345"/>
      <c r="Q70" s="348"/>
      <c r="R70" s="2"/>
      <c r="S70" s="163"/>
      <c r="T70" s="210"/>
      <c r="U70" s="210"/>
      <c r="V70" s="4"/>
      <c r="W70" s="4"/>
      <c r="X70" s="4"/>
      <c r="Y70" s="4"/>
      <c r="Z70" s="4"/>
      <c r="AA70" s="4"/>
      <c r="AB70" s="4"/>
      <c r="AC70" s="4"/>
      <c r="AD70" s="4"/>
      <c r="AE70" s="4"/>
      <c r="AF70" s="4"/>
    </row>
    <row r="71" spans="1:33" s="1" customFormat="1" ht="15" customHeight="1" x14ac:dyDescent="0.2">
      <c r="B71" s="349"/>
      <c r="C71" s="164"/>
      <c r="D71" s="790" t="s">
        <v>15</v>
      </c>
      <c r="E71" s="790"/>
      <c r="F71" s="794"/>
      <c r="G71" s="794"/>
      <c r="H71" s="794"/>
      <c r="I71" s="794"/>
      <c r="J71" s="794"/>
      <c r="K71" s="794"/>
      <c r="L71" s="794"/>
      <c r="M71" s="794"/>
      <c r="N71" s="165"/>
      <c r="O71" s="358"/>
      <c r="P71" s="358"/>
      <c r="Q71" s="359"/>
      <c r="R71" s="2"/>
      <c r="S71" s="163"/>
      <c r="T71" s="210"/>
      <c r="U71" s="210"/>
      <c r="V71" s="4"/>
      <c r="W71" s="4"/>
      <c r="X71" s="4"/>
      <c r="Y71" s="4"/>
      <c r="Z71" s="4"/>
      <c r="AA71" s="4"/>
      <c r="AB71" s="4"/>
      <c r="AC71" s="4"/>
      <c r="AD71" s="4"/>
      <c r="AE71" s="4"/>
      <c r="AF71" s="4"/>
      <c r="AG71" s="344"/>
    </row>
    <row r="72" spans="1:33" s="1" customFormat="1" ht="14.25" customHeight="1" x14ac:dyDescent="0.2">
      <c r="B72" s="349"/>
      <c r="C72" s="164"/>
      <c r="D72" s="707"/>
      <c r="E72" s="707"/>
      <c r="F72" s="707"/>
      <c r="G72" s="707"/>
      <c r="H72" s="707"/>
      <c r="I72" s="707"/>
      <c r="J72" s="707"/>
      <c r="K72" s="707"/>
      <c r="L72" s="707"/>
      <c r="M72" s="707"/>
      <c r="N72" s="168"/>
      <c r="O72" s="358"/>
      <c r="P72" s="166"/>
      <c r="Q72" s="350"/>
      <c r="R72" s="2"/>
      <c r="S72" s="163"/>
      <c r="T72" s="4"/>
      <c r="U72" s="4"/>
      <c r="V72" s="4"/>
      <c r="W72" s="4"/>
      <c r="X72" s="4"/>
      <c r="Y72" s="4"/>
      <c r="Z72" s="4"/>
      <c r="AA72" s="4"/>
      <c r="AB72" s="4"/>
      <c r="AC72" s="4"/>
      <c r="AD72" s="4"/>
      <c r="AE72" s="4"/>
      <c r="AF72" s="4"/>
      <c r="AG72" s="344"/>
    </row>
    <row r="73" spans="1:33" s="1" customFormat="1" ht="16.5" customHeight="1" x14ac:dyDescent="0.2">
      <c r="B73" s="349"/>
      <c r="C73" s="164"/>
      <c r="D73" s="707"/>
      <c r="E73" s="707"/>
      <c r="F73" s="707"/>
      <c r="G73" s="707"/>
      <c r="H73" s="707"/>
      <c r="I73" s="707"/>
      <c r="J73" s="707"/>
      <c r="K73" s="707"/>
      <c r="L73" s="707"/>
      <c r="M73" s="707"/>
      <c r="N73" s="168"/>
      <c r="O73" s="167"/>
      <c r="P73" s="354"/>
      <c r="Q73" s="357"/>
      <c r="R73" s="2"/>
      <c r="S73" s="163"/>
      <c r="T73" s="4"/>
      <c r="U73" s="4"/>
      <c r="V73" s="4"/>
      <c r="W73" s="4"/>
      <c r="X73" s="4"/>
      <c r="Y73" s="4"/>
      <c r="Z73" s="4"/>
      <c r="AA73" s="4"/>
      <c r="AB73" s="4"/>
      <c r="AC73" s="4"/>
      <c r="AD73" s="4"/>
      <c r="AE73" s="4"/>
      <c r="AF73" s="4"/>
    </row>
    <row r="74" spans="1:33" s="1" customFormat="1" ht="15" customHeight="1" x14ac:dyDescent="0.2">
      <c r="B74" s="349"/>
      <c r="C74" s="164"/>
      <c r="D74" s="707"/>
      <c r="E74" s="707"/>
      <c r="F74" s="707"/>
      <c r="G74" s="707"/>
      <c r="H74" s="707"/>
      <c r="I74" s="707"/>
      <c r="J74" s="707"/>
      <c r="K74" s="707"/>
      <c r="L74" s="707"/>
      <c r="M74" s="707"/>
      <c r="N74" s="168"/>
      <c r="O74" s="354"/>
      <c r="P74" s="354"/>
      <c r="Q74" s="357"/>
      <c r="R74" s="2"/>
      <c r="S74" s="163"/>
      <c r="T74" s="4"/>
      <c r="U74" s="4"/>
      <c r="V74" s="4"/>
      <c r="W74" s="4"/>
      <c r="X74" s="4"/>
      <c r="Y74" s="4"/>
      <c r="Z74" s="4"/>
      <c r="AA74" s="4"/>
      <c r="AB74" s="4"/>
      <c r="AC74" s="4"/>
      <c r="AD74" s="4"/>
      <c r="AE74" s="4"/>
      <c r="AF74" s="4"/>
    </row>
    <row r="75" spans="1:33" s="1" customFormat="1" ht="14.25" customHeight="1" x14ac:dyDescent="0.2">
      <c r="B75" s="349"/>
      <c r="C75" s="164"/>
      <c r="D75" s="707"/>
      <c r="E75" s="707"/>
      <c r="F75" s="707"/>
      <c r="G75" s="707"/>
      <c r="H75" s="707"/>
      <c r="I75" s="707"/>
      <c r="J75" s="707"/>
      <c r="K75" s="707"/>
      <c r="L75" s="707"/>
      <c r="M75" s="707"/>
      <c r="N75" s="354"/>
      <c r="O75" s="354"/>
      <c r="P75" s="167"/>
      <c r="Q75" s="356"/>
      <c r="R75" s="2"/>
      <c r="S75" s="163"/>
      <c r="T75" s="4"/>
      <c r="U75" s="4"/>
      <c r="V75" s="4"/>
      <c r="W75" s="4"/>
      <c r="X75" s="4"/>
      <c r="Y75" s="4"/>
      <c r="Z75" s="4"/>
      <c r="AA75" s="4"/>
      <c r="AB75" s="4"/>
      <c r="AC75" s="4"/>
      <c r="AD75" s="4"/>
      <c r="AE75" s="4"/>
      <c r="AF75" s="4"/>
    </row>
    <row r="76" spans="1:33" s="1" customFormat="1" ht="6" customHeight="1" thickBot="1" x14ac:dyDescent="0.25">
      <c r="B76" s="349"/>
      <c r="C76" s="164"/>
      <c r="D76" s="168"/>
      <c r="E76" s="168"/>
      <c r="F76" s="168"/>
      <c r="G76" s="168"/>
      <c r="H76" s="168"/>
      <c r="I76" s="168"/>
      <c r="J76" s="168"/>
      <c r="K76" s="168"/>
      <c r="L76" s="168"/>
      <c r="M76" s="168"/>
      <c r="N76" s="163"/>
      <c r="O76" s="355"/>
      <c r="P76" s="355"/>
      <c r="Q76" s="343"/>
      <c r="R76" s="2"/>
      <c r="S76" s="163"/>
      <c r="T76" s="4"/>
      <c r="U76" s="4"/>
      <c r="V76" s="4"/>
      <c r="W76" s="4"/>
      <c r="X76" s="4"/>
      <c r="Y76" s="4"/>
      <c r="Z76" s="4"/>
      <c r="AA76" s="4"/>
      <c r="AB76" s="4"/>
      <c r="AC76" s="4"/>
      <c r="AD76" s="4"/>
      <c r="AE76" s="4"/>
      <c r="AF76" s="4"/>
    </row>
    <row r="77" spans="1:33" s="1" customFormat="1" ht="25.5" customHeight="1" x14ac:dyDescent="0.2">
      <c r="B77" s="349"/>
      <c r="C77" s="795" t="s">
        <v>20</v>
      </c>
      <c r="D77" s="796"/>
      <c r="E77" s="788"/>
      <c r="F77" s="789"/>
      <c r="G77" s="789"/>
      <c r="H77" s="169" t="s">
        <v>178</v>
      </c>
      <c r="I77" s="786" t="str">
        <f>+IF(ISERROR($W$34),"Some items not selected",+IF(W34=0,"1-21(0,1,2,9)",+IF(W34=1,"1-21(0,1,2,9)", "1-6,11-21( 0,1,2,9)")))</f>
        <v>Some items not selected</v>
      </c>
      <c r="J77" s="787"/>
      <c r="K77" s="787"/>
      <c r="L77" s="787"/>
      <c r="M77" s="787"/>
      <c r="N77" s="171" t="str">
        <f>IF(ISERROR($W$34),"Some items not selected",$W$34)</f>
        <v>Some items not selected</v>
      </c>
      <c r="O77" s="776" t="s">
        <v>416</v>
      </c>
      <c r="P77" s="778"/>
      <c r="Q77" s="779"/>
      <c r="R77" s="2"/>
      <c r="S77" s="163"/>
      <c r="T77" s="4"/>
      <c r="U77" s="4"/>
      <c r="V77" s="4"/>
      <c r="W77" s="4"/>
      <c r="X77" s="4"/>
      <c r="Y77" s="4"/>
      <c r="Z77" s="4"/>
      <c r="AA77" s="4"/>
      <c r="AB77" s="4"/>
      <c r="AC77" s="4"/>
      <c r="AD77" s="4"/>
      <c r="AE77" s="4"/>
      <c r="AF77" s="4"/>
    </row>
    <row r="78" spans="1:33" s="1" customFormat="1" ht="25.5" customHeight="1" thickBot="1" x14ac:dyDescent="0.25">
      <c r="B78" s="349"/>
      <c r="C78" s="797"/>
      <c r="D78" s="798"/>
      <c r="E78" s="805"/>
      <c r="F78" s="806"/>
      <c r="G78" s="806"/>
      <c r="H78" s="172" t="s">
        <v>401</v>
      </c>
      <c r="I78" s="807" t="str">
        <f>+IF(ISERROR($W$42),"Some items not selected","22(0,1,2) 23(0,1)  24(0,1)  25(0,1)")</f>
        <v>Some items not selected</v>
      </c>
      <c r="J78" s="808"/>
      <c r="K78" s="808"/>
      <c r="L78" s="808"/>
      <c r="M78" s="809"/>
      <c r="N78" s="173" t="str">
        <f>IF(ISERROR($W$42),"Some items not selected",$W$42)</f>
        <v>Some items not selected</v>
      </c>
      <c r="O78" s="777"/>
      <c r="P78" s="780"/>
      <c r="Q78" s="781"/>
      <c r="R78" s="2"/>
      <c r="S78" s="163"/>
      <c r="T78" s="4"/>
      <c r="U78" s="4"/>
      <c r="V78" s="4"/>
      <c r="W78" s="4"/>
      <c r="X78" s="4"/>
      <c r="Y78" s="4"/>
      <c r="Z78" s="4"/>
      <c r="AA78" s="4"/>
      <c r="AB78" s="4"/>
      <c r="AC78" s="4"/>
      <c r="AD78" s="4"/>
      <c r="AE78" s="4"/>
      <c r="AF78" s="4"/>
    </row>
    <row r="79" spans="1:33" s="1" customFormat="1" ht="2.25" customHeight="1" thickBot="1" x14ac:dyDescent="0.25">
      <c r="B79" s="351"/>
      <c r="C79" s="352"/>
      <c r="D79" s="352"/>
      <c r="E79" s="352"/>
      <c r="F79" s="352"/>
      <c r="G79" s="352"/>
      <c r="H79" s="352"/>
      <c r="I79" s="352"/>
      <c r="J79" s="352"/>
      <c r="K79" s="352"/>
      <c r="L79" s="352"/>
      <c r="M79" s="352"/>
      <c r="N79" s="352"/>
      <c r="O79" s="352"/>
      <c r="P79" s="352"/>
      <c r="Q79" s="353"/>
      <c r="R79" s="170"/>
      <c r="S79" s="164"/>
      <c r="T79" s="4"/>
      <c r="U79" s="4"/>
      <c r="V79" s="4"/>
      <c r="W79" s="4"/>
      <c r="X79" s="4"/>
      <c r="Y79" s="4"/>
      <c r="Z79" s="4"/>
      <c r="AA79" s="4"/>
      <c r="AB79" s="4"/>
      <c r="AC79" s="4"/>
      <c r="AD79" s="4"/>
      <c r="AE79" s="4"/>
      <c r="AF79" s="4"/>
    </row>
    <row r="90" spans="9:9" ht="12.75" x14ac:dyDescent="0.2">
      <c r="I90" s="1"/>
    </row>
  </sheetData>
  <sheetProtection algorithmName="SHA-512" hashValue="EfY7A9hmzZHM/0IQY8KXMqmuNTgvmq7xGge4jMreFVtpnWsXg2vX4tHa7AnTe6dmyR0btgibBMCXHv0dwarLTw==" saltValue="LHV7kh0vl1vqRNsZSjy0dw==" spinCount="100000" sheet="1" formatCells="0"/>
  <mergeCells count="134">
    <mergeCell ref="I78:M78"/>
    <mergeCell ref="C49:Q49"/>
    <mergeCell ref="C43:Q43"/>
    <mergeCell ref="C47:Q47"/>
    <mergeCell ref="C44:Q44"/>
    <mergeCell ref="C45:Q45"/>
    <mergeCell ref="C46:Q46"/>
    <mergeCell ref="O77:O78"/>
    <mergeCell ref="P77:Q78"/>
    <mergeCell ref="B62:D62"/>
    <mergeCell ref="C56:Q56"/>
    <mergeCell ref="O60:P60"/>
    <mergeCell ref="I77:M77"/>
    <mergeCell ref="B63:D63"/>
    <mergeCell ref="D73:M73"/>
    <mergeCell ref="E77:G77"/>
    <mergeCell ref="B65:D65"/>
    <mergeCell ref="D71:E71"/>
    <mergeCell ref="D72:M72"/>
    <mergeCell ref="L67:Q67"/>
    <mergeCell ref="F71:M71"/>
    <mergeCell ref="C77:D78"/>
    <mergeCell ref="M65:Q66"/>
    <mergeCell ref="B66:D66"/>
    <mergeCell ref="E78:G78"/>
    <mergeCell ref="B22:C22"/>
    <mergeCell ref="B28:C28"/>
    <mergeCell ref="D32:K32"/>
    <mergeCell ref="D33:K33"/>
    <mergeCell ref="D26:K26"/>
    <mergeCell ref="B30:C30"/>
    <mergeCell ref="D28:K28"/>
    <mergeCell ref="D31:K31"/>
    <mergeCell ref="O35:Q36"/>
    <mergeCell ref="D27:K27"/>
    <mergeCell ref="B23:C23"/>
    <mergeCell ref="D23:K23"/>
    <mergeCell ref="D24:K24"/>
    <mergeCell ref="F2:P2"/>
    <mergeCell ref="J5:P5"/>
    <mergeCell ref="J6:P6"/>
    <mergeCell ref="G5:I5"/>
    <mergeCell ref="G6:I6"/>
    <mergeCell ref="J4:Q4"/>
    <mergeCell ref="G4:I4"/>
    <mergeCell ref="B5:F5"/>
    <mergeCell ref="M64:Q64"/>
    <mergeCell ref="B41:Q41"/>
    <mergeCell ref="E64:K64"/>
    <mergeCell ref="C57:Q57"/>
    <mergeCell ref="O9:Q9"/>
    <mergeCell ref="C8:K8"/>
    <mergeCell ref="C48:Q48"/>
    <mergeCell ref="C52:Q52"/>
    <mergeCell ref="C61:D61"/>
    <mergeCell ref="C60:I60"/>
    <mergeCell ref="B25:C25"/>
    <mergeCell ref="C12:K12"/>
    <mergeCell ref="D14:K14"/>
    <mergeCell ref="B16:C16"/>
    <mergeCell ref="B17:C17"/>
    <mergeCell ref="M61:Q61"/>
    <mergeCell ref="D75:M75"/>
    <mergeCell ref="C69:H69"/>
    <mergeCell ref="B64:D64"/>
    <mergeCell ref="D74:M74"/>
    <mergeCell ref="E66:K66"/>
    <mergeCell ref="E65:K65"/>
    <mergeCell ref="Y5:AA5"/>
    <mergeCell ref="Z6:Z11"/>
    <mergeCell ref="AA6:AA11"/>
    <mergeCell ref="W5:W11"/>
    <mergeCell ref="Y6:Y11"/>
    <mergeCell ref="U5:U11"/>
    <mergeCell ref="D17:K17"/>
    <mergeCell ref="T5:T11"/>
    <mergeCell ref="L9:N9"/>
    <mergeCell ref="B10:K10"/>
    <mergeCell ref="D16:K16"/>
    <mergeCell ref="L60:M60"/>
    <mergeCell ref="C54:Q54"/>
    <mergeCell ref="B40:C40"/>
    <mergeCell ref="B37:C37"/>
    <mergeCell ref="C55:Q55"/>
    <mergeCell ref="E61:K61"/>
    <mergeCell ref="B21:C21"/>
    <mergeCell ref="AB5:AD5"/>
    <mergeCell ref="D13:K13"/>
    <mergeCell ref="AB6:AB11"/>
    <mergeCell ref="AC6:AC11"/>
    <mergeCell ref="AD6:AD11"/>
    <mergeCell ref="B32:C32"/>
    <mergeCell ref="D30:K30"/>
    <mergeCell ref="B24:C24"/>
    <mergeCell ref="B11:K11"/>
    <mergeCell ref="B6:F6"/>
    <mergeCell ref="P10:Q10"/>
    <mergeCell ref="B18:C18"/>
    <mergeCell ref="B14:C14"/>
    <mergeCell ref="B15:C15"/>
    <mergeCell ref="D18:K18"/>
    <mergeCell ref="D9:K9"/>
    <mergeCell ref="D15:K15"/>
    <mergeCell ref="B19:C19"/>
    <mergeCell ref="B27:C27"/>
    <mergeCell ref="B26:C26"/>
    <mergeCell ref="D19:K19"/>
    <mergeCell ref="D20:K20"/>
    <mergeCell ref="D21:K21"/>
    <mergeCell ref="D22:K22"/>
    <mergeCell ref="E62:K63"/>
    <mergeCell ref="M62:Q63"/>
    <mergeCell ref="B1:Q1"/>
    <mergeCell ref="B35:C36"/>
    <mergeCell ref="B31:C31"/>
    <mergeCell ref="B13:C13"/>
    <mergeCell ref="D29:K29"/>
    <mergeCell ref="B29:C29"/>
    <mergeCell ref="D35:K36"/>
    <mergeCell ref="B33:C33"/>
    <mergeCell ref="C59:Q59"/>
    <mergeCell ref="C58:Q58"/>
    <mergeCell ref="C39:K39"/>
    <mergeCell ref="D40:K40"/>
    <mergeCell ref="P39:Q40"/>
    <mergeCell ref="D37:K37"/>
    <mergeCell ref="C34:K34"/>
    <mergeCell ref="M34:N34"/>
    <mergeCell ref="C53:Q53"/>
    <mergeCell ref="B38:C38"/>
    <mergeCell ref="D38:K38"/>
    <mergeCell ref="C42:Q42"/>
    <mergeCell ref="D25:K25"/>
    <mergeCell ref="B20:C20"/>
  </mergeCells>
  <phoneticPr fontId="1"/>
  <conditionalFormatting sqref="L13:N13 N14:N33 M15:M16 L14:L33 L40:M40">
    <cfRule type="expression" dxfId="7" priority="3" stopIfTrue="1">
      <formula>ISBLANK($T13)</formula>
    </cfRule>
  </conditionalFormatting>
  <conditionalFormatting sqref="P13:Q22">
    <cfRule type="expression" dxfId="6" priority="4" stopIfTrue="1">
      <formula>ISBLANK($U13)</formula>
    </cfRule>
  </conditionalFormatting>
  <conditionalFormatting sqref="N36 L36:M38">
    <cfRule type="expression" dxfId="5" priority="5" stopIfTrue="1">
      <formula>ISBLANK($T36)</formula>
    </cfRule>
  </conditionalFormatting>
  <conditionalFormatting sqref="P39:Q40 Q29:Q34">
    <cfRule type="cellIs" dxfId="4" priority="6" stopIfTrue="1" operator="notEqual">
      <formula>""</formula>
    </cfRule>
  </conditionalFormatting>
  <conditionalFormatting sqref="L35:N35">
    <cfRule type="expression" dxfId="3" priority="7" stopIfTrue="1">
      <formula>ISBLANK($T36)</formula>
    </cfRule>
  </conditionalFormatting>
  <conditionalFormatting sqref="O35">
    <cfRule type="cellIs" dxfId="2" priority="8" stopIfTrue="1" operator="notEqual">
      <formula>""</formula>
    </cfRule>
  </conditionalFormatting>
  <conditionalFormatting sqref="P32">
    <cfRule type="expression" dxfId="1" priority="2" stopIfTrue="1">
      <formula>ISBLANK($U32)</formula>
    </cfRule>
  </conditionalFormatting>
  <conditionalFormatting sqref="Q32">
    <cfRule type="expression" dxfId="0" priority="1" stopIfTrue="1">
      <formula>ISBLANK($U32)</formula>
    </cfRule>
  </conditionalFormatting>
  <printOptions horizontalCentered="1" verticalCentered="1"/>
  <pageMargins left="0.19685039370078741" right="0.19685039370078741" top="0.19685039370078741" bottom="0.19685039370078741" header="0.23622047244094491"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05" r:id="rId4" name="Check Box 137">
              <controlPr defaultSize="0" autoFill="0" autoLine="0" autoPict="0">
                <anchor moveWithCells="1">
                  <from>
                    <xdr:col>16</xdr:col>
                    <xdr:colOff>228600</xdr:colOff>
                    <xdr:row>5</xdr:row>
                    <xdr:rowOff>0</xdr:rowOff>
                  </from>
                  <to>
                    <xdr:col>16</xdr:col>
                    <xdr:colOff>533400</xdr:colOff>
                    <xdr:row>5</xdr:row>
                    <xdr:rowOff>257175</xdr:rowOff>
                  </to>
                </anchor>
              </controlPr>
            </control>
          </mc:Choice>
        </mc:AlternateContent>
        <mc:AlternateContent xmlns:mc="http://schemas.openxmlformats.org/markup-compatibility/2006">
          <mc:Choice Requires="x14">
            <control shapeId="14912" r:id="rId5" name="Option Button 4672">
              <controlPr defaultSize="0" autoFill="0" autoLine="0" autoPict="0">
                <anchor moveWithCells="1" sizeWithCells="1">
                  <from>
                    <xdr:col>11</xdr:col>
                    <xdr:colOff>228600</xdr:colOff>
                    <xdr:row>38</xdr:row>
                    <xdr:rowOff>95250</xdr:rowOff>
                  </from>
                  <to>
                    <xdr:col>11</xdr:col>
                    <xdr:colOff>533400</xdr:colOff>
                    <xdr:row>40</xdr:row>
                    <xdr:rowOff>38100</xdr:rowOff>
                  </to>
                </anchor>
              </controlPr>
            </control>
          </mc:Choice>
        </mc:AlternateContent>
        <mc:AlternateContent xmlns:mc="http://schemas.openxmlformats.org/markup-compatibility/2006">
          <mc:Choice Requires="x14">
            <control shapeId="14913" r:id="rId6" name="Option Button 4673">
              <controlPr defaultSize="0" autoFill="0" autoLine="0" autoPict="0">
                <anchor moveWithCells="1" sizeWithCells="1">
                  <from>
                    <xdr:col>12</xdr:col>
                    <xdr:colOff>238125</xdr:colOff>
                    <xdr:row>38</xdr:row>
                    <xdr:rowOff>95250</xdr:rowOff>
                  </from>
                  <to>
                    <xdr:col>12</xdr:col>
                    <xdr:colOff>542925</xdr:colOff>
                    <xdr:row>40</xdr:row>
                    <xdr:rowOff>28575</xdr:rowOff>
                  </to>
                </anchor>
              </controlPr>
            </control>
          </mc:Choice>
        </mc:AlternateContent>
        <mc:AlternateContent xmlns:mc="http://schemas.openxmlformats.org/markup-compatibility/2006">
          <mc:Choice Requires="x14">
            <control shapeId="14914" r:id="rId7" name="Group Box 4674">
              <controlPr defaultSize="0" autoFill="0" autoPict="0">
                <anchor moveWithCells="1" sizeWithCells="1">
                  <from>
                    <xdr:col>11</xdr:col>
                    <xdr:colOff>28575</xdr:colOff>
                    <xdr:row>38</xdr:row>
                    <xdr:rowOff>76200</xdr:rowOff>
                  </from>
                  <to>
                    <xdr:col>12</xdr:col>
                    <xdr:colOff>676275</xdr:colOff>
                    <xdr:row>40</xdr:row>
                    <xdr:rowOff>76200</xdr:rowOff>
                  </to>
                </anchor>
              </controlPr>
            </control>
          </mc:Choice>
        </mc:AlternateContent>
        <mc:AlternateContent xmlns:mc="http://schemas.openxmlformats.org/markup-compatibility/2006">
          <mc:Choice Requires="x14">
            <control shapeId="14909" r:id="rId8" name="Option Button 4669">
              <controlPr defaultSize="0" autoFill="0" autoLine="0" autoPict="0">
                <anchor moveWithCells="1" sizeWithCells="1">
                  <from>
                    <xdr:col>11</xdr:col>
                    <xdr:colOff>228600</xdr:colOff>
                    <xdr:row>36</xdr:row>
                    <xdr:rowOff>104775</xdr:rowOff>
                  </from>
                  <to>
                    <xdr:col>11</xdr:col>
                    <xdr:colOff>533400</xdr:colOff>
                    <xdr:row>38</xdr:row>
                    <xdr:rowOff>47625</xdr:rowOff>
                  </to>
                </anchor>
              </controlPr>
            </control>
          </mc:Choice>
        </mc:AlternateContent>
        <mc:AlternateContent xmlns:mc="http://schemas.openxmlformats.org/markup-compatibility/2006">
          <mc:Choice Requires="x14">
            <control shapeId="14910" r:id="rId9" name="Option Button 4670">
              <controlPr defaultSize="0" autoFill="0" autoLine="0" autoPict="0">
                <anchor moveWithCells="1" sizeWithCells="1">
                  <from>
                    <xdr:col>12</xdr:col>
                    <xdr:colOff>238125</xdr:colOff>
                    <xdr:row>36</xdr:row>
                    <xdr:rowOff>123825</xdr:rowOff>
                  </from>
                  <to>
                    <xdr:col>12</xdr:col>
                    <xdr:colOff>542925</xdr:colOff>
                    <xdr:row>38</xdr:row>
                    <xdr:rowOff>28575</xdr:rowOff>
                  </to>
                </anchor>
              </controlPr>
            </control>
          </mc:Choice>
        </mc:AlternateContent>
        <mc:AlternateContent xmlns:mc="http://schemas.openxmlformats.org/markup-compatibility/2006">
          <mc:Choice Requires="x14">
            <control shapeId="14911" r:id="rId10" name="Group Box 4671">
              <controlPr defaultSize="0" autoFill="0" autoPict="0">
                <anchor moveWithCells="1" sizeWithCells="1">
                  <from>
                    <xdr:col>11</xdr:col>
                    <xdr:colOff>19050</xdr:colOff>
                    <xdr:row>36</xdr:row>
                    <xdr:rowOff>66675</xdr:rowOff>
                  </from>
                  <to>
                    <xdr:col>12</xdr:col>
                    <xdr:colOff>676275</xdr:colOff>
                    <xdr:row>38</xdr:row>
                    <xdr:rowOff>66675</xdr:rowOff>
                  </to>
                </anchor>
              </controlPr>
            </control>
          </mc:Choice>
        </mc:AlternateContent>
        <mc:AlternateContent xmlns:mc="http://schemas.openxmlformats.org/markup-compatibility/2006">
          <mc:Choice Requires="x14">
            <control shapeId="14906" r:id="rId11" name="Option Button 4666">
              <controlPr defaultSize="0" autoFill="0" autoLine="0" autoPict="0">
                <anchor moveWithCells="1" sizeWithCells="1">
                  <from>
                    <xdr:col>11</xdr:col>
                    <xdr:colOff>228600</xdr:colOff>
                    <xdr:row>35</xdr:row>
                    <xdr:rowOff>133350</xdr:rowOff>
                  </from>
                  <to>
                    <xdr:col>11</xdr:col>
                    <xdr:colOff>533400</xdr:colOff>
                    <xdr:row>37</xdr:row>
                    <xdr:rowOff>28575</xdr:rowOff>
                  </to>
                </anchor>
              </controlPr>
            </control>
          </mc:Choice>
        </mc:AlternateContent>
        <mc:AlternateContent xmlns:mc="http://schemas.openxmlformats.org/markup-compatibility/2006">
          <mc:Choice Requires="x14">
            <control shapeId="14907" r:id="rId12" name="Option Button 4667">
              <controlPr defaultSize="0" autoFill="0" autoLine="0" autoPict="0">
                <anchor moveWithCells="1" sizeWithCells="1">
                  <from>
                    <xdr:col>12</xdr:col>
                    <xdr:colOff>238125</xdr:colOff>
                    <xdr:row>35</xdr:row>
                    <xdr:rowOff>133350</xdr:rowOff>
                  </from>
                  <to>
                    <xdr:col>12</xdr:col>
                    <xdr:colOff>542925</xdr:colOff>
                    <xdr:row>37</xdr:row>
                    <xdr:rowOff>28575</xdr:rowOff>
                  </to>
                </anchor>
              </controlPr>
            </control>
          </mc:Choice>
        </mc:AlternateContent>
        <mc:AlternateContent xmlns:mc="http://schemas.openxmlformats.org/markup-compatibility/2006">
          <mc:Choice Requires="x14">
            <control shapeId="14908" r:id="rId13" name="Group Box 4668">
              <controlPr defaultSize="0" autoFill="0" autoPict="0">
                <anchor moveWithCells="1" sizeWithCells="1">
                  <from>
                    <xdr:col>11</xdr:col>
                    <xdr:colOff>19050</xdr:colOff>
                    <xdr:row>35</xdr:row>
                    <xdr:rowOff>57150</xdr:rowOff>
                  </from>
                  <to>
                    <xdr:col>12</xdr:col>
                    <xdr:colOff>676275</xdr:colOff>
                    <xdr:row>37</xdr:row>
                    <xdr:rowOff>76200</xdr:rowOff>
                  </to>
                </anchor>
              </controlPr>
            </control>
          </mc:Choice>
        </mc:AlternateContent>
        <mc:AlternateContent xmlns:mc="http://schemas.openxmlformats.org/markup-compatibility/2006">
          <mc:Choice Requires="x14">
            <control shapeId="14902" r:id="rId14" name="Option Button 4662">
              <controlPr defaultSize="0" autoFill="0" autoLine="0" autoPict="0">
                <anchor moveWithCells="1" sizeWithCells="1">
                  <from>
                    <xdr:col>11</xdr:col>
                    <xdr:colOff>228600</xdr:colOff>
                    <xdr:row>34</xdr:row>
                    <xdr:rowOff>85725</xdr:rowOff>
                  </from>
                  <to>
                    <xdr:col>11</xdr:col>
                    <xdr:colOff>542925</xdr:colOff>
                    <xdr:row>36</xdr:row>
                    <xdr:rowOff>19050</xdr:rowOff>
                  </to>
                </anchor>
              </controlPr>
            </control>
          </mc:Choice>
        </mc:AlternateContent>
        <mc:AlternateContent xmlns:mc="http://schemas.openxmlformats.org/markup-compatibility/2006">
          <mc:Choice Requires="x14">
            <control shapeId="14903" r:id="rId15" name="Option Button 4663">
              <controlPr defaultSize="0" autoFill="0" autoLine="0" autoPict="0">
                <anchor moveWithCells="1" sizeWithCells="1">
                  <from>
                    <xdr:col>12</xdr:col>
                    <xdr:colOff>238125</xdr:colOff>
                    <xdr:row>34</xdr:row>
                    <xdr:rowOff>76200</xdr:rowOff>
                  </from>
                  <to>
                    <xdr:col>12</xdr:col>
                    <xdr:colOff>542925</xdr:colOff>
                    <xdr:row>36</xdr:row>
                    <xdr:rowOff>28575</xdr:rowOff>
                  </to>
                </anchor>
              </controlPr>
            </control>
          </mc:Choice>
        </mc:AlternateContent>
        <mc:AlternateContent xmlns:mc="http://schemas.openxmlformats.org/markup-compatibility/2006">
          <mc:Choice Requires="x14">
            <control shapeId="14904" r:id="rId16" name="Option Button 4664">
              <controlPr defaultSize="0" autoFill="0" autoLine="0" autoPict="0">
                <anchor moveWithCells="1" sizeWithCells="1">
                  <from>
                    <xdr:col>13</xdr:col>
                    <xdr:colOff>219075</xdr:colOff>
                    <xdr:row>34</xdr:row>
                    <xdr:rowOff>66675</xdr:rowOff>
                  </from>
                  <to>
                    <xdr:col>13</xdr:col>
                    <xdr:colOff>523875</xdr:colOff>
                    <xdr:row>36</xdr:row>
                    <xdr:rowOff>28575</xdr:rowOff>
                  </to>
                </anchor>
              </controlPr>
            </control>
          </mc:Choice>
        </mc:AlternateContent>
        <mc:AlternateContent xmlns:mc="http://schemas.openxmlformats.org/markup-compatibility/2006">
          <mc:Choice Requires="x14">
            <control shapeId="14905" r:id="rId17" name="Group Box 4665">
              <controlPr defaultSize="0" autoFill="0" autoPict="0">
                <anchor moveWithCells="1" sizeWithCells="1">
                  <from>
                    <xdr:col>11</xdr:col>
                    <xdr:colOff>0</xdr:colOff>
                    <xdr:row>34</xdr:row>
                    <xdr:rowOff>38100</xdr:rowOff>
                  </from>
                  <to>
                    <xdr:col>13</xdr:col>
                    <xdr:colOff>619125</xdr:colOff>
                    <xdr:row>36</xdr:row>
                    <xdr:rowOff>76200</xdr:rowOff>
                  </to>
                </anchor>
              </controlPr>
            </control>
          </mc:Choice>
        </mc:AlternateContent>
        <mc:AlternateContent xmlns:mc="http://schemas.openxmlformats.org/markup-compatibility/2006">
          <mc:Choice Requires="x14">
            <control shapeId="14897" r:id="rId18" name="Option Button 4657">
              <controlPr defaultSize="0" autoFill="0" autoLine="0" autoPict="0">
                <anchor moveWithCells="1" sizeWithCells="1">
                  <from>
                    <xdr:col>11</xdr:col>
                    <xdr:colOff>228600</xdr:colOff>
                    <xdr:row>31</xdr:row>
                    <xdr:rowOff>123825</xdr:rowOff>
                  </from>
                  <to>
                    <xdr:col>11</xdr:col>
                    <xdr:colOff>533400</xdr:colOff>
                    <xdr:row>33</xdr:row>
                    <xdr:rowOff>28575</xdr:rowOff>
                  </to>
                </anchor>
              </controlPr>
            </control>
          </mc:Choice>
        </mc:AlternateContent>
        <mc:AlternateContent xmlns:mc="http://schemas.openxmlformats.org/markup-compatibility/2006">
          <mc:Choice Requires="x14">
            <control shapeId="14898" r:id="rId19" name="Option Button 4658">
              <controlPr defaultSize="0" autoFill="0" autoLine="0" autoPict="0">
                <anchor moveWithCells="1" sizeWithCells="1">
                  <from>
                    <xdr:col>13</xdr:col>
                    <xdr:colOff>219075</xdr:colOff>
                    <xdr:row>31</xdr:row>
                    <xdr:rowOff>123825</xdr:rowOff>
                  </from>
                  <to>
                    <xdr:col>13</xdr:col>
                    <xdr:colOff>523875</xdr:colOff>
                    <xdr:row>33</xdr:row>
                    <xdr:rowOff>28575</xdr:rowOff>
                  </to>
                </anchor>
              </controlPr>
            </control>
          </mc:Choice>
        </mc:AlternateContent>
        <mc:AlternateContent xmlns:mc="http://schemas.openxmlformats.org/markup-compatibility/2006">
          <mc:Choice Requires="x14">
            <control shapeId="14900" r:id="rId20" name="Group Box 4660">
              <controlPr defaultSize="0" autoFill="0" autoPict="0">
                <anchor moveWithCells="1" sizeWithCells="1">
                  <from>
                    <xdr:col>11</xdr:col>
                    <xdr:colOff>9525</xdr:colOff>
                    <xdr:row>31</xdr:row>
                    <xdr:rowOff>76200</xdr:rowOff>
                  </from>
                  <to>
                    <xdr:col>13</xdr:col>
                    <xdr:colOff>638175</xdr:colOff>
                    <xdr:row>33</xdr:row>
                    <xdr:rowOff>76200</xdr:rowOff>
                  </to>
                </anchor>
              </controlPr>
            </control>
          </mc:Choice>
        </mc:AlternateContent>
        <mc:AlternateContent xmlns:mc="http://schemas.openxmlformats.org/markup-compatibility/2006">
          <mc:Choice Requires="x14">
            <control shapeId="14895" r:id="rId21" name="Option Button 4655">
              <controlPr defaultSize="0" autoFill="0" autoLine="0" autoPict="0">
                <anchor moveWithCells="1" sizeWithCells="1">
                  <from>
                    <xdr:col>15</xdr:col>
                    <xdr:colOff>219075</xdr:colOff>
                    <xdr:row>30</xdr:row>
                    <xdr:rowOff>123825</xdr:rowOff>
                  </from>
                  <to>
                    <xdr:col>15</xdr:col>
                    <xdr:colOff>514350</xdr:colOff>
                    <xdr:row>32</xdr:row>
                    <xdr:rowOff>28575</xdr:rowOff>
                  </to>
                </anchor>
              </controlPr>
            </control>
          </mc:Choice>
        </mc:AlternateContent>
        <mc:AlternateContent xmlns:mc="http://schemas.openxmlformats.org/markup-compatibility/2006">
          <mc:Choice Requires="x14">
            <control shapeId="14896" r:id="rId22" name="Option Button 4656">
              <controlPr defaultSize="0" autoFill="0" autoLine="0" autoPict="0">
                <anchor moveWithCells="1" sizeWithCells="1">
                  <from>
                    <xdr:col>16</xdr:col>
                    <xdr:colOff>171450</xdr:colOff>
                    <xdr:row>30</xdr:row>
                    <xdr:rowOff>123825</xdr:rowOff>
                  </from>
                  <to>
                    <xdr:col>16</xdr:col>
                    <xdr:colOff>466725</xdr:colOff>
                    <xdr:row>32</xdr:row>
                    <xdr:rowOff>28575</xdr:rowOff>
                  </to>
                </anchor>
              </controlPr>
            </control>
          </mc:Choice>
        </mc:AlternateContent>
        <mc:AlternateContent xmlns:mc="http://schemas.openxmlformats.org/markup-compatibility/2006">
          <mc:Choice Requires="x14">
            <control shapeId="14899" r:id="rId23" name="Group Box 4659">
              <controlPr defaultSize="0" autoFill="0" autoPict="0">
                <anchor moveWithCells="1" sizeWithCells="1">
                  <from>
                    <xdr:col>15</xdr:col>
                    <xdr:colOff>9525</xdr:colOff>
                    <xdr:row>30</xdr:row>
                    <xdr:rowOff>85725</xdr:rowOff>
                  </from>
                  <to>
                    <xdr:col>17</xdr:col>
                    <xdr:colOff>0</xdr:colOff>
                    <xdr:row>32</xdr:row>
                    <xdr:rowOff>76200</xdr:rowOff>
                  </to>
                </anchor>
              </controlPr>
            </control>
          </mc:Choice>
        </mc:AlternateContent>
        <mc:AlternateContent xmlns:mc="http://schemas.openxmlformats.org/markup-compatibility/2006">
          <mc:Choice Requires="x14">
            <control shapeId="14892" r:id="rId24" name="Option Button 4652">
              <controlPr defaultSize="0" autoFill="0" autoLine="0" autoPict="0">
                <anchor moveWithCells="1" sizeWithCells="1">
                  <from>
                    <xdr:col>11</xdr:col>
                    <xdr:colOff>228600</xdr:colOff>
                    <xdr:row>30</xdr:row>
                    <xdr:rowOff>114300</xdr:rowOff>
                  </from>
                  <to>
                    <xdr:col>11</xdr:col>
                    <xdr:colOff>533400</xdr:colOff>
                    <xdr:row>32</xdr:row>
                    <xdr:rowOff>38100</xdr:rowOff>
                  </to>
                </anchor>
              </controlPr>
            </control>
          </mc:Choice>
        </mc:AlternateContent>
        <mc:AlternateContent xmlns:mc="http://schemas.openxmlformats.org/markup-compatibility/2006">
          <mc:Choice Requires="x14">
            <control shapeId="14893" r:id="rId25" name="Option Button 4653">
              <controlPr defaultSize="0" autoFill="0" autoLine="0" autoPict="0">
                <anchor moveWithCells="1" sizeWithCells="1">
                  <from>
                    <xdr:col>13</xdr:col>
                    <xdr:colOff>219075</xdr:colOff>
                    <xdr:row>30</xdr:row>
                    <xdr:rowOff>123825</xdr:rowOff>
                  </from>
                  <to>
                    <xdr:col>13</xdr:col>
                    <xdr:colOff>523875</xdr:colOff>
                    <xdr:row>32</xdr:row>
                    <xdr:rowOff>28575</xdr:rowOff>
                  </to>
                </anchor>
              </controlPr>
            </control>
          </mc:Choice>
        </mc:AlternateContent>
        <mc:AlternateContent xmlns:mc="http://schemas.openxmlformats.org/markup-compatibility/2006">
          <mc:Choice Requires="x14">
            <control shapeId="14894" r:id="rId26" name="Group Box 4654">
              <controlPr defaultSize="0" autoFill="0" autoPict="0">
                <anchor moveWithCells="1" sizeWithCells="1">
                  <from>
                    <xdr:col>11</xdr:col>
                    <xdr:colOff>19050</xdr:colOff>
                    <xdr:row>30</xdr:row>
                    <xdr:rowOff>85725</xdr:rowOff>
                  </from>
                  <to>
                    <xdr:col>13</xdr:col>
                    <xdr:colOff>600075</xdr:colOff>
                    <xdr:row>32</xdr:row>
                    <xdr:rowOff>76200</xdr:rowOff>
                  </to>
                </anchor>
              </controlPr>
            </control>
          </mc:Choice>
        </mc:AlternateContent>
        <mc:AlternateContent xmlns:mc="http://schemas.openxmlformats.org/markup-compatibility/2006">
          <mc:Choice Requires="x14">
            <control shapeId="14889" r:id="rId27" name="Option Button 4649">
              <controlPr defaultSize="0" autoFill="0" autoLine="0" autoPict="0">
                <anchor moveWithCells="1" sizeWithCells="1">
                  <from>
                    <xdr:col>11</xdr:col>
                    <xdr:colOff>228600</xdr:colOff>
                    <xdr:row>29</xdr:row>
                    <xdr:rowOff>123825</xdr:rowOff>
                  </from>
                  <to>
                    <xdr:col>11</xdr:col>
                    <xdr:colOff>533400</xdr:colOff>
                    <xdr:row>31</xdr:row>
                    <xdr:rowOff>28575</xdr:rowOff>
                  </to>
                </anchor>
              </controlPr>
            </control>
          </mc:Choice>
        </mc:AlternateContent>
        <mc:AlternateContent xmlns:mc="http://schemas.openxmlformats.org/markup-compatibility/2006">
          <mc:Choice Requires="x14">
            <control shapeId="14890" r:id="rId28" name="Option Button 4650">
              <controlPr defaultSize="0" autoFill="0" autoLine="0" autoPict="0">
                <anchor moveWithCells="1" sizeWithCells="1">
                  <from>
                    <xdr:col>13</xdr:col>
                    <xdr:colOff>219075</xdr:colOff>
                    <xdr:row>29</xdr:row>
                    <xdr:rowOff>123825</xdr:rowOff>
                  </from>
                  <to>
                    <xdr:col>13</xdr:col>
                    <xdr:colOff>523875</xdr:colOff>
                    <xdr:row>31</xdr:row>
                    <xdr:rowOff>28575</xdr:rowOff>
                  </to>
                </anchor>
              </controlPr>
            </control>
          </mc:Choice>
        </mc:AlternateContent>
        <mc:AlternateContent xmlns:mc="http://schemas.openxmlformats.org/markup-compatibility/2006">
          <mc:Choice Requires="x14">
            <control shapeId="14891" r:id="rId29" name="Group Box 4651">
              <controlPr defaultSize="0" autoFill="0" autoPict="0">
                <anchor moveWithCells="1" sizeWithCells="1">
                  <from>
                    <xdr:col>11</xdr:col>
                    <xdr:colOff>0</xdr:colOff>
                    <xdr:row>29</xdr:row>
                    <xdr:rowOff>66675</xdr:rowOff>
                  </from>
                  <to>
                    <xdr:col>13</xdr:col>
                    <xdr:colOff>628650</xdr:colOff>
                    <xdr:row>31</xdr:row>
                    <xdr:rowOff>85725</xdr:rowOff>
                  </to>
                </anchor>
              </controlPr>
            </control>
          </mc:Choice>
        </mc:AlternateContent>
        <mc:AlternateContent xmlns:mc="http://schemas.openxmlformats.org/markup-compatibility/2006">
          <mc:Choice Requires="x14">
            <control shapeId="14886" r:id="rId30" name="Option Button 4646">
              <controlPr defaultSize="0" autoFill="0" autoLine="0" autoPict="0">
                <anchor moveWithCells="1" sizeWithCells="1">
                  <from>
                    <xdr:col>11</xdr:col>
                    <xdr:colOff>228600</xdr:colOff>
                    <xdr:row>28</xdr:row>
                    <xdr:rowOff>123825</xdr:rowOff>
                  </from>
                  <to>
                    <xdr:col>11</xdr:col>
                    <xdr:colOff>533400</xdr:colOff>
                    <xdr:row>30</xdr:row>
                    <xdr:rowOff>28575</xdr:rowOff>
                  </to>
                </anchor>
              </controlPr>
            </control>
          </mc:Choice>
        </mc:AlternateContent>
        <mc:AlternateContent xmlns:mc="http://schemas.openxmlformats.org/markup-compatibility/2006">
          <mc:Choice Requires="x14">
            <control shapeId="14887" r:id="rId31" name="Option Button 4647">
              <controlPr defaultSize="0" autoFill="0" autoLine="0" autoPict="0">
                <anchor moveWithCells="1" sizeWithCells="1">
                  <from>
                    <xdr:col>13</xdr:col>
                    <xdr:colOff>219075</xdr:colOff>
                    <xdr:row>28</xdr:row>
                    <xdr:rowOff>123825</xdr:rowOff>
                  </from>
                  <to>
                    <xdr:col>13</xdr:col>
                    <xdr:colOff>523875</xdr:colOff>
                    <xdr:row>30</xdr:row>
                    <xdr:rowOff>28575</xdr:rowOff>
                  </to>
                </anchor>
              </controlPr>
            </control>
          </mc:Choice>
        </mc:AlternateContent>
        <mc:AlternateContent xmlns:mc="http://schemas.openxmlformats.org/markup-compatibility/2006">
          <mc:Choice Requires="x14">
            <control shapeId="14888" r:id="rId32" name="Group Box 4648">
              <controlPr defaultSize="0" autoFill="0" autoPict="0">
                <anchor moveWithCells="1" sizeWithCells="1">
                  <from>
                    <xdr:col>11</xdr:col>
                    <xdr:colOff>19050</xdr:colOff>
                    <xdr:row>28</xdr:row>
                    <xdr:rowOff>95250</xdr:rowOff>
                  </from>
                  <to>
                    <xdr:col>13</xdr:col>
                    <xdr:colOff>647700</xdr:colOff>
                    <xdr:row>30</xdr:row>
                    <xdr:rowOff>85725</xdr:rowOff>
                  </to>
                </anchor>
              </controlPr>
            </control>
          </mc:Choice>
        </mc:AlternateContent>
        <mc:AlternateContent xmlns:mc="http://schemas.openxmlformats.org/markup-compatibility/2006">
          <mc:Choice Requires="x14">
            <control shapeId="14883" r:id="rId33" name="Option Button 4643">
              <controlPr defaultSize="0" autoFill="0" autoLine="0" autoPict="0">
                <anchor moveWithCells="1" sizeWithCells="1">
                  <from>
                    <xdr:col>11</xdr:col>
                    <xdr:colOff>228600</xdr:colOff>
                    <xdr:row>27</xdr:row>
                    <xdr:rowOff>123825</xdr:rowOff>
                  </from>
                  <to>
                    <xdr:col>11</xdr:col>
                    <xdr:colOff>533400</xdr:colOff>
                    <xdr:row>29</xdr:row>
                    <xdr:rowOff>28575</xdr:rowOff>
                  </to>
                </anchor>
              </controlPr>
            </control>
          </mc:Choice>
        </mc:AlternateContent>
        <mc:AlternateContent xmlns:mc="http://schemas.openxmlformats.org/markup-compatibility/2006">
          <mc:Choice Requires="x14">
            <control shapeId="14884" r:id="rId34" name="Option Button 4644">
              <controlPr defaultSize="0" autoFill="0" autoLine="0" autoPict="0">
                <anchor moveWithCells="1" sizeWithCells="1">
                  <from>
                    <xdr:col>13</xdr:col>
                    <xdr:colOff>219075</xdr:colOff>
                    <xdr:row>27</xdr:row>
                    <xdr:rowOff>123825</xdr:rowOff>
                  </from>
                  <to>
                    <xdr:col>13</xdr:col>
                    <xdr:colOff>523875</xdr:colOff>
                    <xdr:row>29</xdr:row>
                    <xdr:rowOff>28575</xdr:rowOff>
                  </to>
                </anchor>
              </controlPr>
            </control>
          </mc:Choice>
        </mc:AlternateContent>
        <mc:AlternateContent xmlns:mc="http://schemas.openxmlformats.org/markup-compatibility/2006">
          <mc:Choice Requires="x14">
            <control shapeId="14885" r:id="rId35" name="Group Box 4645">
              <controlPr defaultSize="0" autoFill="0" autoPict="0">
                <anchor moveWithCells="1" sizeWithCells="1">
                  <from>
                    <xdr:col>11</xdr:col>
                    <xdr:colOff>28575</xdr:colOff>
                    <xdr:row>27</xdr:row>
                    <xdr:rowOff>76200</xdr:rowOff>
                  </from>
                  <to>
                    <xdr:col>13</xdr:col>
                    <xdr:colOff>619125</xdr:colOff>
                    <xdr:row>29</xdr:row>
                    <xdr:rowOff>66675</xdr:rowOff>
                  </to>
                </anchor>
              </controlPr>
            </control>
          </mc:Choice>
        </mc:AlternateContent>
        <mc:AlternateContent xmlns:mc="http://schemas.openxmlformats.org/markup-compatibility/2006">
          <mc:Choice Requires="x14">
            <control shapeId="14828" r:id="rId36" name="Option Button 4588">
              <controlPr defaultSize="0" autoFill="0" autoLine="0" autoPict="0">
                <anchor moveWithCells="1" sizeWithCells="1">
                  <from>
                    <xdr:col>11</xdr:col>
                    <xdr:colOff>228600</xdr:colOff>
                    <xdr:row>26</xdr:row>
                    <xdr:rowOff>123825</xdr:rowOff>
                  </from>
                  <to>
                    <xdr:col>11</xdr:col>
                    <xdr:colOff>533400</xdr:colOff>
                    <xdr:row>28</xdr:row>
                    <xdr:rowOff>28575</xdr:rowOff>
                  </to>
                </anchor>
              </controlPr>
            </control>
          </mc:Choice>
        </mc:AlternateContent>
        <mc:AlternateContent xmlns:mc="http://schemas.openxmlformats.org/markup-compatibility/2006">
          <mc:Choice Requires="x14">
            <control shapeId="14829" r:id="rId37" name="Option Button 4589">
              <controlPr defaultSize="0" autoFill="0" autoLine="0" autoPict="0">
                <anchor moveWithCells="1" sizeWithCells="1">
                  <from>
                    <xdr:col>13</xdr:col>
                    <xdr:colOff>219075</xdr:colOff>
                    <xdr:row>26</xdr:row>
                    <xdr:rowOff>123825</xdr:rowOff>
                  </from>
                  <to>
                    <xdr:col>13</xdr:col>
                    <xdr:colOff>523875</xdr:colOff>
                    <xdr:row>28</xdr:row>
                    <xdr:rowOff>28575</xdr:rowOff>
                  </to>
                </anchor>
              </controlPr>
            </control>
          </mc:Choice>
        </mc:AlternateContent>
        <mc:AlternateContent xmlns:mc="http://schemas.openxmlformats.org/markup-compatibility/2006">
          <mc:Choice Requires="x14">
            <control shapeId="14830" r:id="rId38" name="Group Box 4590">
              <controlPr defaultSize="0" autoFill="0" autoPict="0">
                <anchor moveWithCells="1" sizeWithCells="1">
                  <from>
                    <xdr:col>11</xdr:col>
                    <xdr:colOff>28575</xdr:colOff>
                    <xdr:row>26</xdr:row>
                    <xdr:rowOff>66675</xdr:rowOff>
                  </from>
                  <to>
                    <xdr:col>14</xdr:col>
                    <xdr:colOff>9525</xdr:colOff>
                    <xdr:row>28</xdr:row>
                    <xdr:rowOff>66675</xdr:rowOff>
                  </to>
                </anchor>
              </controlPr>
            </control>
          </mc:Choice>
        </mc:AlternateContent>
        <mc:AlternateContent xmlns:mc="http://schemas.openxmlformats.org/markup-compatibility/2006">
          <mc:Choice Requires="x14">
            <control shapeId="14825" r:id="rId39" name="Option Button 4585">
              <controlPr defaultSize="0" autoFill="0" autoLine="0" autoPict="0">
                <anchor moveWithCells="1" sizeWithCells="1">
                  <from>
                    <xdr:col>11</xdr:col>
                    <xdr:colOff>228600</xdr:colOff>
                    <xdr:row>25</xdr:row>
                    <xdr:rowOff>123825</xdr:rowOff>
                  </from>
                  <to>
                    <xdr:col>11</xdr:col>
                    <xdr:colOff>533400</xdr:colOff>
                    <xdr:row>27</xdr:row>
                    <xdr:rowOff>28575</xdr:rowOff>
                  </to>
                </anchor>
              </controlPr>
            </control>
          </mc:Choice>
        </mc:AlternateContent>
        <mc:AlternateContent xmlns:mc="http://schemas.openxmlformats.org/markup-compatibility/2006">
          <mc:Choice Requires="x14">
            <control shapeId="14826" r:id="rId40" name="Option Button 4586">
              <controlPr defaultSize="0" autoFill="0" autoLine="0" autoPict="0">
                <anchor moveWithCells="1" sizeWithCells="1">
                  <from>
                    <xdr:col>13</xdr:col>
                    <xdr:colOff>219075</xdr:colOff>
                    <xdr:row>25</xdr:row>
                    <xdr:rowOff>123825</xdr:rowOff>
                  </from>
                  <to>
                    <xdr:col>13</xdr:col>
                    <xdr:colOff>523875</xdr:colOff>
                    <xdr:row>27</xdr:row>
                    <xdr:rowOff>28575</xdr:rowOff>
                  </to>
                </anchor>
              </controlPr>
            </control>
          </mc:Choice>
        </mc:AlternateContent>
        <mc:AlternateContent xmlns:mc="http://schemas.openxmlformats.org/markup-compatibility/2006">
          <mc:Choice Requires="x14">
            <control shapeId="14827" r:id="rId41" name="Group Box 4587">
              <controlPr defaultSize="0" autoFill="0" autoPict="0">
                <anchor moveWithCells="1" sizeWithCells="1">
                  <from>
                    <xdr:col>11</xdr:col>
                    <xdr:colOff>19050</xdr:colOff>
                    <xdr:row>25</xdr:row>
                    <xdr:rowOff>104775</xdr:rowOff>
                  </from>
                  <to>
                    <xdr:col>13</xdr:col>
                    <xdr:colOff>647700</xdr:colOff>
                    <xdr:row>27</xdr:row>
                    <xdr:rowOff>95250</xdr:rowOff>
                  </to>
                </anchor>
              </controlPr>
            </control>
          </mc:Choice>
        </mc:AlternateContent>
        <mc:AlternateContent xmlns:mc="http://schemas.openxmlformats.org/markup-compatibility/2006">
          <mc:Choice Requires="x14">
            <control shapeId="14822" r:id="rId42" name="Option Button 4582">
              <controlPr defaultSize="0" autoFill="0" autoLine="0" autoPict="0">
                <anchor moveWithCells="1" sizeWithCells="1">
                  <from>
                    <xdr:col>11</xdr:col>
                    <xdr:colOff>228600</xdr:colOff>
                    <xdr:row>24</xdr:row>
                    <xdr:rowOff>123825</xdr:rowOff>
                  </from>
                  <to>
                    <xdr:col>11</xdr:col>
                    <xdr:colOff>533400</xdr:colOff>
                    <xdr:row>26</xdr:row>
                    <xdr:rowOff>28575</xdr:rowOff>
                  </to>
                </anchor>
              </controlPr>
            </control>
          </mc:Choice>
        </mc:AlternateContent>
        <mc:AlternateContent xmlns:mc="http://schemas.openxmlformats.org/markup-compatibility/2006">
          <mc:Choice Requires="x14">
            <control shapeId="14823" r:id="rId43" name="Option Button 4583">
              <controlPr defaultSize="0" autoFill="0" autoLine="0" autoPict="0">
                <anchor moveWithCells="1" sizeWithCells="1">
                  <from>
                    <xdr:col>13</xdr:col>
                    <xdr:colOff>228600</xdr:colOff>
                    <xdr:row>24</xdr:row>
                    <xdr:rowOff>123825</xdr:rowOff>
                  </from>
                  <to>
                    <xdr:col>13</xdr:col>
                    <xdr:colOff>533400</xdr:colOff>
                    <xdr:row>26</xdr:row>
                    <xdr:rowOff>28575</xdr:rowOff>
                  </to>
                </anchor>
              </controlPr>
            </control>
          </mc:Choice>
        </mc:AlternateContent>
        <mc:AlternateContent xmlns:mc="http://schemas.openxmlformats.org/markup-compatibility/2006">
          <mc:Choice Requires="x14">
            <control shapeId="14824" r:id="rId44" name="Group Box 4584">
              <controlPr defaultSize="0" autoFill="0" autoPict="0">
                <anchor moveWithCells="1" sizeWithCells="1">
                  <from>
                    <xdr:col>11</xdr:col>
                    <xdr:colOff>28575</xdr:colOff>
                    <xdr:row>24</xdr:row>
                    <xdr:rowOff>104775</xdr:rowOff>
                  </from>
                  <to>
                    <xdr:col>13</xdr:col>
                    <xdr:colOff>609600</xdr:colOff>
                    <xdr:row>26</xdr:row>
                    <xdr:rowOff>85725</xdr:rowOff>
                  </to>
                </anchor>
              </controlPr>
            </control>
          </mc:Choice>
        </mc:AlternateContent>
        <mc:AlternateContent xmlns:mc="http://schemas.openxmlformats.org/markup-compatibility/2006">
          <mc:Choice Requires="x14">
            <control shapeId="14819" r:id="rId45" name="Option Button 4579">
              <controlPr defaultSize="0" autoFill="0" autoLine="0" autoPict="0">
                <anchor moveWithCells="1" sizeWithCells="1">
                  <from>
                    <xdr:col>11</xdr:col>
                    <xdr:colOff>228600</xdr:colOff>
                    <xdr:row>23</xdr:row>
                    <xdr:rowOff>123825</xdr:rowOff>
                  </from>
                  <to>
                    <xdr:col>11</xdr:col>
                    <xdr:colOff>533400</xdr:colOff>
                    <xdr:row>25</xdr:row>
                    <xdr:rowOff>28575</xdr:rowOff>
                  </to>
                </anchor>
              </controlPr>
            </control>
          </mc:Choice>
        </mc:AlternateContent>
        <mc:AlternateContent xmlns:mc="http://schemas.openxmlformats.org/markup-compatibility/2006">
          <mc:Choice Requires="x14">
            <control shapeId="14820" r:id="rId46" name="Option Button 4580">
              <controlPr defaultSize="0" autoFill="0" autoLine="0" autoPict="0">
                <anchor moveWithCells="1" sizeWithCells="1">
                  <from>
                    <xdr:col>13</xdr:col>
                    <xdr:colOff>219075</xdr:colOff>
                    <xdr:row>23</xdr:row>
                    <xdr:rowOff>123825</xdr:rowOff>
                  </from>
                  <to>
                    <xdr:col>13</xdr:col>
                    <xdr:colOff>523875</xdr:colOff>
                    <xdr:row>25</xdr:row>
                    <xdr:rowOff>28575</xdr:rowOff>
                  </to>
                </anchor>
              </controlPr>
            </control>
          </mc:Choice>
        </mc:AlternateContent>
        <mc:AlternateContent xmlns:mc="http://schemas.openxmlformats.org/markup-compatibility/2006">
          <mc:Choice Requires="x14">
            <control shapeId="14821" r:id="rId47" name="Group Box 4581">
              <controlPr defaultSize="0" autoFill="0" autoPict="0">
                <anchor moveWithCells="1" sizeWithCells="1">
                  <from>
                    <xdr:col>11</xdr:col>
                    <xdr:colOff>19050</xdr:colOff>
                    <xdr:row>23</xdr:row>
                    <xdr:rowOff>66675</xdr:rowOff>
                  </from>
                  <to>
                    <xdr:col>13</xdr:col>
                    <xdr:colOff>628650</xdr:colOff>
                    <xdr:row>25</xdr:row>
                    <xdr:rowOff>85725</xdr:rowOff>
                  </to>
                </anchor>
              </controlPr>
            </control>
          </mc:Choice>
        </mc:AlternateContent>
        <mc:AlternateContent xmlns:mc="http://schemas.openxmlformats.org/markup-compatibility/2006">
          <mc:Choice Requires="x14">
            <control shapeId="14816" r:id="rId48" name="Option Button 4576">
              <controlPr defaultSize="0" autoFill="0" autoLine="0" autoPict="0">
                <anchor moveWithCells="1" sizeWithCells="1">
                  <from>
                    <xdr:col>11</xdr:col>
                    <xdr:colOff>228600</xdr:colOff>
                    <xdr:row>22</xdr:row>
                    <xdr:rowOff>123825</xdr:rowOff>
                  </from>
                  <to>
                    <xdr:col>11</xdr:col>
                    <xdr:colOff>533400</xdr:colOff>
                    <xdr:row>24</xdr:row>
                    <xdr:rowOff>28575</xdr:rowOff>
                  </to>
                </anchor>
              </controlPr>
            </control>
          </mc:Choice>
        </mc:AlternateContent>
        <mc:AlternateContent xmlns:mc="http://schemas.openxmlformats.org/markup-compatibility/2006">
          <mc:Choice Requires="x14">
            <control shapeId="14817" r:id="rId49" name="Option Button 4577">
              <controlPr defaultSize="0" autoFill="0" autoLine="0" autoPict="0">
                <anchor moveWithCells="1" sizeWithCells="1">
                  <from>
                    <xdr:col>13</xdr:col>
                    <xdr:colOff>219075</xdr:colOff>
                    <xdr:row>22</xdr:row>
                    <xdr:rowOff>123825</xdr:rowOff>
                  </from>
                  <to>
                    <xdr:col>13</xdr:col>
                    <xdr:colOff>523875</xdr:colOff>
                    <xdr:row>24</xdr:row>
                    <xdr:rowOff>28575</xdr:rowOff>
                  </to>
                </anchor>
              </controlPr>
            </control>
          </mc:Choice>
        </mc:AlternateContent>
        <mc:AlternateContent xmlns:mc="http://schemas.openxmlformats.org/markup-compatibility/2006">
          <mc:Choice Requires="x14">
            <control shapeId="14818" r:id="rId50" name="Group Box 4578">
              <controlPr defaultSize="0" autoFill="0" autoPict="0">
                <anchor moveWithCells="1" sizeWithCells="1">
                  <from>
                    <xdr:col>11</xdr:col>
                    <xdr:colOff>9525</xdr:colOff>
                    <xdr:row>22</xdr:row>
                    <xdr:rowOff>95250</xdr:rowOff>
                  </from>
                  <to>
                    <xdr:col>13</xdr:col>
                    <xdr:colOff>628650</xdr:colOff>
                    <xdr:row>24</xdr:row>
                    <xdr:rowOff>76200</xdr:rowOff>
                  </to>
                </anchor>
              </controlPr>
            </control>
          </mc:Choice>
        </mc:AlternateContent>
        <mc:AlternateContent xmlns:mc="http://schemas.openxmlformats.org/markup-compatibility/2006">
          <mc:Choice Requires="x14">
            <control shapeId="14813" r:id="rId51" name="Option Button 4573">
              <controlPr defaultSize="0" autoFill="0" autoLine="0" autoPict="0">
                <anchor moveWithCells="1" sizeWithCells="1">
                  <from>
                    <xdr:col>11</xdr:col>
                    <xdr:colOff>228600</xdr:colOff>
                    <xdr:row>21</xdr:row>
                    <xdr:rowOff>123825</xdr:rowOff>
                  </from>
                  <to>
                    <xdr:col>11</xdr:col>
                    <xdr:colOff>533400</xdr:colOff>
                    <xdr:row>23</xdr:row>
                    <xdr:rowOff>28575</xdr:rowOff>
                  </to>
                </anchor>
              </controlPr>
            </control>
          </mc:Choice>
        </mc:AlternateContent>
        <mc:AlternateContent xmlns:mc="http://schemas.openxmlformats.org/markup-compatibility/2006">
          <mc:Choice Requires="x14">
            <control shapeId="14814" r:id="rId52" name="Option Button 4574">
              <controlPr defaultSize="0" autoFill="0" autoLine="0" autoPict="0">
                <anchor moveWithCells="1" sizeWithCells="1">
                  <from>
                    <xdr:col>13</xdr:col>
                    <xdr:colOff>219075</xdr:colOff>
                    <xdr:row>21</xdr:row>
                    <xdr:rowOff>114300</xdr:rowOff>
                  </from>
                  <to>
                    <xdr:col>13</xdr:col>
                    <xdr:colOff>523875</xdr:colOff>
                    <xdr:row>23</xdr:row>
                    <xdr:rowOff>38100</xdr:rowOff>
                  </to>
                </anchor>
              </controlPr>
            </control>
          </mc:Choice>
        </mc:AlternateContent>
        <mc:AlternateContent xmlns:mc="http://schemas.openxmlformats.org/markup-compatibility/2006">
          <mc:Choice Requires="x14">
            <control shapeId="14815" r:id="rId53" name="Group Box 4575">
              <controlPr defaultSize="0" autoFill="0" autoPict="0">
                <anchor moveWithCells="1" sizeWithCells="1">
                  <from>
                    <xdr:col>11</xdr:col>
                    <xdr:colOff>28575</xdr:colOff>
                    <xdr:row>21</xdr:row>
                    <xdr:rowOff>66675</xdr:rowOff>
                  </from>
                  <to>
                    <xdr:col>13</xdr:col>
                    <xdr:colOff>638175</xdr:colOff>
                    <xdr:row>23</xdr:row>
                    <xdr:rowOff>66675</xdr:rowOff>
                  </to>
                </anchor>
              </controlPr>
            </control>
          </mc:Choice>
        </mc:AlternateContent>
        <mc:AlternateContent xmlns:mc="http://schemas.openxmlformats.org/markup-compatibility/2006">
          <mc:Choice Requires="x14">
            <control shapeId="14810" r:id="rId54" name="Option Button 4570">
              <controlPr defaultSize="0" autoFill="0" autoLine="0" autoPict="0">
                <anchor moveWithCells="1" sizeWithCells="1">
                  <from>
                    <xdr:col>15</xdr:col>
                    <xdr:colOff>219075</xdr:colOff>
                    <xdr:row>20</xdr:row>
                    <xdr:rowOff>123825</xdr:rowOff>
                  </from>
                  <to>
                    <xdr:col>15</xdr:col>
                    <xdr:colOff>523875</xdr:colOff>
                    <xdr:row>22</xdr:row>
                    <xdr:rowOff>28575</xdr:rowOff>
                  </to>
                </anchor>
              </controlPr>
            </control>
          </mc:Choice>
        </mc:AlternateContent>
        <mc:AlternateContent xmlns:mc="http://schemas.openxmlformats.org/markup-compatibility/2006">
          <mc:Choice Requires="x14">
            <control shapeId="14811" r:id="rId55" name="Option Button 4571">
              <controlPr defaultSize="0" autoFill="0" autoLine="0" autoPict="0">
                <anchor moveWithCells="1" sizeWithCells="1">
                  <from>
                    <xdr:col>16</xdr:col>
                    <xdr:colOff>180975</xdr:colOff>
                    <xdr:row>20</xdr:row>
                    <xdr:rowOff>123825</xdr:rowOff>
                  </from>
                  <to>
                    <xdr:col>16</xdr:col>
                    <xdr:colOff>485775</xdr:colOff>
                    <xdr:row>22</xdr:row>
                    <xdr:rowOff>28575</xdr:rowOff>
                  </to>
                </anchor>
              </controlPr>
            </control>
          </mc:Choice>
        </mc:AlternateContent>
        <mc:AlternateContent xmlns:mc="http://schemas.openxmlformats.org/markup-compatibility/2006">
          <mc:Choice Requires="x14">
            <control shapeId="14812" r:id="rId56" name="Group Box 4572">
              <controlPr defaultSize="0" autoFill="0" autoPict="0">
                <anchor moveWithCells="1" sizeWithCells="1">
                  <from>
                    <xdr:col>15</xdr:col>
                    <xdr:colOff>19050</xdr:colOff>
                    <xdr:row>20</xdr:row>
                    <xdr:rowOff>85725</xdr:rowOff>
                  </from>
                  <to>
                    <xdr:col>16</xdr:col>
                    <xdr:colOff>581025</xdr:colOff>
                    <xdr:row>22</xdr:row>
                    <xdr:rowOff>66675</xdr:rowOff>
                  </to>
                </anchor>
              </controlPr>
            </control>
          </mc:Choice>
        </mc:AlternateContent>
        <mc:AlternateContent xmlns:mc="http://schemas.openxmlformats.org/markup-compatibility/2006">
          <mc:Choice Requires="x14">
            <control shapeId="14807" r:id="rId57" name="Option Button 4567">
              <controlPr defaultSize="0" autoFill="0" autoLine="0" autoPict="0">
                <anchor moveWithCells="1" sizeWithCells="1">
                  <from>
                    <xdr:col>11</xdr:col>
                    <xdr:colOff>228600</xdr:colOff>
                    <xdr:row>20</xdr:row>
                    <xdr:rowOff>104775</xdr:rowOff>
                  </from>
                  <to>
                    <xdr:col>11</xdr:col>
                    <xdr:colOff>533400</xdr:colOff>
                    <xdr:row>22</xdr:row>
                    <xdr:rowOff>38100</xdr:rowOff>
                  </to>
                </anchor>
              </controlPr>
            </control>
          </mc:Choice>
        </mc:AlternateContent>
        <mc:AlternateContent xmlns:mc="http://schemas.openxmlformats.org/markup-compatibility/2006">
          <mc:Choice Requires="x14">
            <control shapeId="14808" r:id="rId58" name="Option Button 4568">
              <controlPr defaultSize="0" autoFill="0" autoLine="0" autoPict="0">
                <anchor moveWithCells="1" sizeWithCells="1">
                  <from>
                    <xdr:col>13</xdr:col>
                    <xdr:colOff>219075</xdr:colOff>
                    <xdr:row>20</xdr:row>
                    <xdr:rowOff>114300</xdr:rowOff>
                  </from>
                  <to>
                    <xdr:col>13</xdr:col>
                    <xdr:colOff>523875</xdr:colOff>
                    <xdr:row>22</xdr:row>
                    <xdr:rowOff>38100</xdr:rowOff>
                  </to>
                </anchor>
              </controlPr>
            </control>
          </mc:Choice>
        </mc:AlternateContent>
        <mc:AlternateContent xmlns:mc="http://schemas.openxmlformats.org/markup-compatibility/2006">
          <mc:Choice Requires="x14">
            <control shapeId="14809" r:id="rId59" name="Group Box 4569">
              <controlPr defaultSize="0" autoFill="0" autoPict="0">
                <anchor moveWithCells="1" sizeWithCells="1">
                  <from>
                    <xdr:col>11</xdr:col>
                    <xdr:colOff>0</xdr:colOff>
                    <xdr:row>20</xdr:row>
                    <xdr:rowOff>66675</xdr:rowOff>
                  </from>
                  <to>
                    <xdr:col>13</xdr:col>
                    <xdr:colOff>619125</xdr:colOff>
                    <xdr:row>22</xdr:row>
                    <xdr:rowOff>95250</xdr:rowOff>
                  </to>
                </anchor>
              </controlPr>
            </control>
          </mc:Choice>
        </mc:AlternateContent>
        <mc:AlternateContent xmlns:mc="http://schemas.openxmlformats.org/markup-compatibility/2006">
          <mc:Choice Requires="x14">
            <control shapeId="14804" r:id="rId60" name="Option Button 4564">
              <controlPr defaultSize="0" autoFill="0" autoLine="0" autoPict="0">
                <anchor moveWithCells="1" sizeWithCells="1">
                  <from>
                    <xdr:col>15</xdr:col>
                    <xdr:colOff>219075</xdr:colOff>
                    <xdr:row>19</xdr:row>
                    <xdr:rowOff>123825</xdr:rowOff>
                  </from>
                  <to>
                    <xdr:col>15</xdr:col>
                    <xdr:colOff>523875</xdr:colOff>
                    <xdr:row>21</xdr:row>
                    <xdr:rowOff>28575</xdr:rowOff>
                  </to>
                </anchor>
              </controlPr>
            </control>
          </mc:Choice>
        </mc:AlternateContent>
        <mc:AlternateContent xmlns:mc="http://schemas.openxmlformats.org/markup-compatibility/2006">
          <mc:Choice Requires="x14">
            <control shapeId="14805" r:id="rId61" name="Option Button 4565">
              <controlPr defaultSize="0" autoFill="0" autoLine="0" autoPict="0">
                <anchor moveWithCells="1" sizeWithCells="1">
                  <from>
                    <xdr:col>16</xdr:col>
                    <xdr:colOff>180975</xdr:colOff>
                    <xdr:row>19</xdr:row>
                    <xdr:rowOff>123825</xdr:rowOff>
                  </from>
                  <to>
                    <xdr:col>16</xdr:col>
                    <xdr:colOff>485775</xdr:colOff>
                    <xdr:row>21</xdr:row>
                    <xdr:rowOff>28575</xdr:rowOff>
                  </to>
                </anchor>
              </controlPr>
            </control>
          </mc:Choice>
        </mc:AlternateContent>
        <mc:AlternateContent xmlns:mc="http://schemas.openxmlformats.org/markup-compatibility/2006">
          <mc:Choice Requires="x14">
            <control shapeId="14806" r:id="rId62" name="Group Box 4566">
              <controlPr defaultSize="0" autoFill="0" autoPict="0">
                <anchor moveWithCells="1" sizeWithCells="1">
                  <from>
                    <xdr:col>15</xdr:col>
                    <xdr:colOff>28575</xdr:colOff>
                    <xdr:row>19</xdr:row>
                    <xdr:rowOff>85725</xdr:rowOff>
                  </from>
                  <to>
                    <xdr:col>16</xdr:col>
                    <xdr:colOff>552450</xdr:colOff>
                    <xdr:row>21</xdr:row>
                    <xdr:rowOff>66675</xdr:rowOff>
                  </to>
                </anchor>
              </controlPr>
            </control>
          </mc:Choice>
        </mc:AlternateContent>
        <mc:AlternateContent xmlns:mc="http://schemas.openxmlformats.org/markup-compatibility/2006">
          <mc:Choice Requires="x14">
            <control shapeId="14801" r:id="rId63" name="Option Button 4561">
              <controlPr defaultSize="0" autoFill="0" autoLine="0" autoPict="0">
                <anchor moveWithCells="1" sizeWithCells="1">
                  <from>
                    <xdr:col>11</xdr:col>
                    <xdr:colOff>228600</xdr:colOff>
                    <xdr:row>19</xdr:row>
                    <xdr:rowOff>123825</xdr:rowOff>
                  </from>
                  <to>
                    <xdr:col>11</xdr:col>
                    <xdr:colOff>533400</xdr:colOff>
                    <xdr:row>21</xdr:row>
                    <xdr:rowOff>28575</xdr:rowOff>
                  </to>
                </anchor>
              </controlPr>
            </control>
          </mc:Choice>
        </mc:AlternateContent>
        <mc:AlternateContent xmlns:mc="http://schemas.openxmlformats.org/markup-compatibility/2006">
          <mc:Choice Requires="x14">
            <control shapeId="14802" r:id="rId64" name="Option Button 4562">
              <controlPr defaultSize="0" autoFill="0" autoLine="0" autoPict="0">
                <anchor moveWithCells="1" sizeWithCells="1">
                  <from>
                    <xdr:col>13</xdr:col>
                    <xdr:colOff>219075</xdr:colOff>
                    <xdr:row>19</xdr:row>
                    <xdr:rowOff>114300</xdr:rowOff>
                  </from>
                  <to>
                    <xdr:col>13</xdr:col>
                    <xdr:colOff>523875</xdr:colOff>
                    <xdr:row>21</xdr:row>
                    <xdr:rowOff>38100</xdr:rowOff>
                  </to>
                </anchor>
              </controlPr>
            </control>
          </mc:Choice>
        </mc:AlternateContent>
        <mc:AlternateContent xmlns:mc="http://schemas.openxmlformats.org/markup-compatibility/2006">
          <mc:Choice Requires="x14">
            <control shapeId="14803" r:id="rId65" name="Group Box 4563">
              <controlPr defaultSize="0" autoFill="0" autoPict="0">
                <anchor moveWithCells="1" sizeWithCells="1">
                  <from>
                    <xdr:col>11</xdr:col>
                    <xdr:colOff>19050</xdr:colOff>
                    <xdr:row>19</xdr:row>
                    <xdr:rowOff>76200</xdr:rowOff>
                  </from>
                  <to>
                    <xdr:col>13</xdr:col>
                    <xdr:colOff>647700</xdr:colOff>
                    <xdr:row>21</xdr:row>
                    <xdr:rowOff>57150</xdr:rowOff>
                  </to>
                </anchor>
              </controlPr>
            </control>
          </mc:Choice>
        </mc:AlternateContent>
        <mc:AlternateContent xmlns:mc="http://schemas.openxmlformats.org/markup-compatibility/2006">
          <mc:Choice Requires="x14">
            <control shapeId="14756" r:id="rId66" name="Option Button 4516">
              <controlPr defaultSize="0" autoFill="0" autoLine="0" autoPict="0">
                <anchor moveWithCells="1" sizeWithCells="1">
                  <from>
                    <xdr:col>15</xdr:col>
                    <xdr:colOff>219075</xdr:colOff>
                    <xdr:row>18</xdr:row>
                    <xdr:rowOff>104775</xdr:rowOff>
                  </from>
                  <to>
                    <xdr:col>15</xdr:col>
                    <xdr:colOff>523875</xdr:colOff>
                    <xdr:row>20</xdr:row>
                    <xdr:rowOff>38100</xdr:rowOff>
                  </to>
                </anchor>
              </controlPr>
            </control>
          </mc:Choice>
        </mc:AlternateContent>
        <mc:AlternateContent xmlns:mc="http://schemas.openxmlformats.org/markup-compatibility/2006">
          <mc:Choice Requires="x14">
            <control shapeId="14757" r:id="rId67" name="Option Button 4517">
              <controlPr defaultSize="0" autoFill="0" autoLine="0" autoPict="0">
                <anchor moveWithCells="1" sizeWithCells="1">
                  <from>
                    <xdr:col>16</xdr:col>
                    <xdr:colOff>180975</xdr:colOff>
                    <xdr:row>18</xdr:row>
                    <xdr:rowOff>123825</xdr:rowOff>
                  </from>
                  <to>
                    <xdr:col>16</xdr:col>
                    <xdr:colOff>485775</xdr:colOff>
                    <xdr:row>20</xdr:row>
                    <xdr:rowOff>28575</xdr:rowOff>
                  </to>
                </anchor>
              </controlPr>
            </control>
          </mc:Choice>
        </mc:AlternateContent>
        <mc:AlternateContent xmlns:mc="http://schemas.openxmlformats.org/markup-compatibility/2006">
          <mc:Choice Requires="x14">
            <control shapeId="14758" r:id="rId68" name="Group Box 4518">
              <controlPr defaultSize="0" autoFill="0" autoPict="0">
                <anchor moveWithCells="1" sizeWithCells="1">
                  <from>
                    <xdr:col>15</xdr:col>
                    <xdr:colOff>28575</xdr:colOff>
                    <xdr:row>18</xdr:row>
                    <xdr:rowOff>85725</xdr:rowOff>
                  </from>
                  <to>
                    <xdr:col>16</xdr:col>
                    <xdr:colOff>571500</xdr:colOff>
                    <xdr:row>20</xdr:row>
                    <xdr:rowOff>85725</xdr:rowOff>
                  </to>
                </anchor>
              </controlPr>
            </control>
          </mc:Choice>
        </mc:AlternateContent>
        <mc:AlternateContent xmlns:mc="http://schemas.openxmlformats.org/markup-compatibility/2006">
          <mc:Choice Requires="x14">
            <control shapeId="14753" r:id="rId69" name="Option Button 4513">
              <controlPr defaultSize="0" autoFill="0" autoLine="0" autoPict="0">
                <anchor moveWithCells="1" sizeWithCells="1">
                  <from>
                    <xdr:col>11</xdr:col>
                    <xdr:colOff>228600</xdr:colOff>
                    <xdr:row>18</xdr:row>
                    <xdr:rowOff>114300</xdr:rowOff>
                  </from>
                  <to>
                    <xdr:col>11</xdr:col>
                    <xdr:colOff>533400</xdr:colOff>
                    <xdr:row>20</xdr:row>
                    <xdr:rowOff>38100</xdr:rowOff>
                  </to>
                </anchor>
              </controlPr>
            </control>
          </mc:Choice>
        </mc:AlternateContent>
        <mc:AlternateContent xmlns:mc="http://schemas.openxmlformats.org/markup-compatibility/2006">
          <mc:Choice Requires="x14">
            <control shapeId="14754" r:id="rId70" name="Option Button 4514">
              <controlPr defaultSize="0" autoFill="0" autoLine="0" autoPict="0">
                <anchor moveWithCells="1" sizeWithCells="1">
                  <from>
                    <xdr:col>13</xdr:col>
                    <xdr:colOff>219075</xdr:colOff>
                    <xdr:row>18</xdr:row>
                    <xdr:rowOff>114300</xdr:rowOff>
                  </from>
                  <to>
                    <xdr:col>13</xdr:col>
                    <xdr:colOff>523875</xdr:colOff>
                    <xdr:row>20</xdr:row>
                    <xdr:rowOff>38100</xdr:rowOff>
                  </to>
                </anchor>
              </controlPr>
            </control>
          </mc:Choice>
        </mc:AlternateContent>
        <mc:AlternateContent xmlns:mc="http://schemas.openxmlformats.org/markup-compatibility/2006">
          <mc:Choice Requires="x14">
            <control shapeId="14755" r:id="rId71" name="Group Box 4515">
              <controlPr defaultSize="0" autoFill="0" autoPict="0">
                <anchor moveWithCells="1" sizeWithCells="1">
                  <from>
                    <xdr:col>11</xdr:col>
                    <xdr:colOff>28575</xdr:colOff>
                    <xdr:row>18</xdr:row>
                    <xdr:rowOff>85725</xdr:rowOff>
                  </from>
                  <to>
                    <xdr:col>13</xdr:col>
                    <xdr:colOff>638175</xdr:colOff>
                    <xdr:row>20</xdr:row>
                    <xdr:rowOff>76200</xdr:rowOff>
                  </to>
                </anchor>
              </controlPr>
            </control>
          </mc:Choice>
        </mc:AlternateContent>
        <mc:AlternateContent xmlns:mc="http://schemas.openxmlformats.org/markup-compatibility/2006">
          <mc:Choice Requires="x14">
            <control shapeId="14711" r:id="rId72" name="Option Button 4471">
              <controlPr defaultSize="0" autoFill="0" autoLine="0" autoPict="0">
                <anchor moveWithCells="1" sizeWithCells="1">
                  <from>
                    <xdr:col>15</xdr:col>
                    <xdr:colOff>219075</xdr:colOff>
                    <xdr:row>17</xdr:row>
                    <xdr:rowOff>104775</xdr:rowOff>
                  </from>
                  <to>
                    <xdr:col>15</xdr:col>
                    <xdr:colOff>561975</xdr:colOff>
                    <xdr:row>19</xdr:row>
                    <xdr:rowOff>38100</xdr:rowOff>
                  </to>
                </anchor>
              </controlPr>
            </control>
          </mc:Choice>
        </mc:AlternateContent>
        <mc:AlternateContent xmlns:mc="http://schemas.openxmlformats.org/markup-compatibility/2006">
          <mc:Choice Requires="x14">
            <control shapeId="14751" r:id="rId73" name="Option Button 4511">
              <controlPr defaultSize="0" autoFill="0" autoLine="0" autoPict="0">
                <anchor moveWithCells="1" sizeWithCells="1">
                  <from>
                    <xdr:col>16</xdr:col>
                    <xdr:colOff>180975</xdr:colOff>
                    <xdr:row>17</xdr:row>
                    <xdr:rowOff>95250</xdr:rowOff>
                  </from>
                  <to>
                    <xdr:col>16</xdr:col>
                    <xdr:colOff>485775</xdr:colOff>
                    <xdr:row>19</xdr:row>
                    <xdr:rowOff>47625</xdr:rowOff>
                  </to>
                </anchor>
              </controlPr>
            </control>
          </mc:Choice>
        </mc:AlternateContent>
        <mc:AlternateContent xmlns:mc="http://schemas.openxmlformats.org/markup-compatibility/2006">
          <mc:Choice Requires="x14">
            <control shapeId="14752" r:id="rId74" name="Group Box 4512">
              <controlPr defaultSize="0" autoFill="0" autoPict="0">
                <anchor moveWithCells="1" sizeWithCells="1">
                  <from>
                    <xdr:col>15</xdr:col>
                    <xdr:colOff>28575</xdr:colOff>
                    <xdr:row>17</xdr:row>
                    <xdr:rowOff>85725</xdr:rowOff>
                  </from>
                  <to>
                    <xdr:col>16</xdr:col>
                    <xdr:colOff>590550</xdr:colOff>
                    <xdr:row>19</xdr:row>
                    <xdr:rowOff>85725</xdr:rowOff>
                  </to>
                </anchor>
              </controlPr>
            </control>
          </mc:Choice>
        </mc:AlternateContent>
        <mc:AlternateContent xmlns:mc="http://schemas.openxmlformats.org/markup-compatibility/2006">
          <mc:Choice Requires="x14">
            <control shapeId="14707" r:id="rId75" name="Option Button 4467">
              <controlPr defaultSize="0" autoFill="0" autoLine="0" autoPict="0">
                <anchor moveWithCells="1" sizeWithCells="1">
                  <from>
                    <xdr:col>11</xdr:col>
                    <xdr:colOff>228600</xdr:colOff>
                    <xdr:row>17</xdr:row>
                    <xdr:rowOff>104775</xdr:rowOff>
                  </from>
                  <to>
                    <xdr:col>11</xdr:col>
                    <xdr:colOff>533400</xdr:colOff>
                    <xdr:row>19</xdr:row>
                    <xdr:rowOff>38100</xdr:rowOff>
                  </to>
                </anchor>
              </controlPr>
            </control>
          </mc:Choice>
        </mc:AlternateContent>
        <mc:AlternateContent xmlns:mc="http://schemas.openxmlformats.org/markup-compatibility/2006">
          <mc:Choice Requires="x14">
            <control shapeId="14708" r:id="rId76" name="Option Button 4468">
              <controlPr defaultSize="0" autoFill="0" autoLine="0" autoPict="0">
                <anchor moveWithCells="1" sizeWithCells="1">
                  <from>
                    <xdr:col>13</xdr:col>
                    <xdr:colOff>219075</xdr:colOff>
                    <xdr:row>17</xdr:row>
                    <xdr:rowOff>104775</xdr:rowOff>
                  </from>
                  <to>
                    <xdr:col>13</xdr:col>
                    <xdr:colOff>523875</xdr:colOff>
                    <xdr:row>19</xdr:row>
                    <xdr:rowOff>38100</xdr:rowOff>
                  </to>
                </anchor>
              </controlPr>
            </control>
          </mc:Choice>
        </mc:AlternateContent>
        <mc:AlternateContent xmlns:mc="http://schemas.openxmlformats.org/markup-compatibility/2006">
          <mc:Choice Requires="x14">
            <control shapeId="14710" r:id="rId77" name="Group Box 4470">
              <controlPr defaultSize="0" autoFill="0" autoPict="0">
                <anchor moveWithCells="1" sizeWithCells="1">
                  <from>
                    <xdr:col>11</xdr:col>
                    <xdr:colOff>28575</xdr:colOff>
                    <xdr:row>17</xdr:row>
                    <xdr:rowOff>85725</xdr:rowOff>
                  </from>
                  <to>
                    <xdr:col>13</xdr:col>
                    <xdr:colOff>628650</xdr:colOff>
                    <xdr:row>19</xdr:row>
                    <xdr:rowOff>76200</xdr:rowOff>
                  </to>
                </anchor>
              </controlPr>
            </control>
          </mc:Choice>
        </mc:AlternateContent>
        <mc:AlternateContent xmlns:mc="http://schemas.openxmlformats.org/markup-compatibility/2006">
          <mc:Choice Requires="x14">
            <control shapeId="14666" r:id="rId78" name="Option Button 4426">
              <controlPr defaultSize="0" autoFill="0" autoLine="0" autoPict="0">
                <anchor moveWithCells="1" sizeWithCells="1">
                  <from>
                    <xdr:col>15</xdr:col>
                    <xdr:colOff>219075</xdr:colOff>
                    <xdr:row>16</xdr:row>
                    <xdr:rowOff>104775</xdr:rowOff>
                  </from>
                  <to>
                    <xdr:col>15</xdr:col>
                    <xdr:colOff>523875</xdr:colOff>
                    <xdr:row>18</xdr:row>
                    <xdr:rowOff>38100</xdr:rowOff>
                  </to>
                </anchor>
              </controlPr>
            </control>
          </mc:Choice>
        </mc:AlternateContent>
        <mc:AlternateContent xmlns:mc="http://schemas.openxmlformats.org/markup-compatibility/2006">
          <mc:Choice Requires="x14">
            <control shapeId="14667" r:id="rId79" name="Option Button 4427">
              <controlPr defaultSize="0" autoFill="0" autoLine="0" autoPict="0">
                <anchor moveWithCells="1" sizeWithCells="1">
                  <from>
                    <xdr:col>16</xdr:col>
                    <xdr:colOff>180975</xdr:colOff>
                    <xdr:row>16</xdr:row>
                    <xdr:rowOff>123825</xdr:rowOff>
                  </from>
                  <to>
                    <xdr:col>16</xdr:col>
                    <xdr:colOff>485775</xdr:colOff>
                    <xdr:row>18</xdr:row>
                    <xdr:rowOff>28575</xdr:rowOff>
                  </to>
                </anchor>
              </controlPr>
            </control>
          </mc:Choice>
        </mc:AlternateContent>
        <mc:AlternateContent xmlns:mc="http://schemas.openxmlformats.org/markup-compatibility/2006">
          <mc:Choice Requires="x14">
            <control shapeId="14668" r:id="rId80" name="Group Box 4428">
              <controlPr defaultSize="0" autoFill="0" autoPict="0">
                <anchor moveWithCells="1" sizeWithCells="1">
                  <from>
                    <xdr:col>15</xdr:col>
                    <xdr:colOff>28575</xdr:colOff>
                    <xdr:row>16</xdr:row>
                    <xdr:rowOff>95250</xdr:rowOff>
                  </from>
                  <to>
                    <xdr:col>17</xdr:col>
                    <xdr:colOff>0</xdr:colOff>
                    <xdr:row>18</xdr:row>
                    <xdr:rowOff>85725</xdr:rowOff>
                  </to>
                </anchor>
              </controlPr>
            </control>
          </mc:Choice>
        </mc:AlternateContent>
        <mc:AlternateContent xmlns:mc="http://schemas.openxmlformats.org/markup-compatibility/2006">
          <mc:Choice Requires="x14">
            <control shapeId="14663" r:id="rId81" name="Option Button 4423">
              <controlPr defaultSize="0" autoFill="0" autoLine="0" autoPict="0">
                <anchor moveWithCells="1" sizeWithCells="1">
                  <from>
                    <xdr:col>11</xdr:col>
                    <xdr:colOff>228600</xdr:colOff>
                    <xdr:row>16</xdr:row>
                    <xdr:rowOff>114300</xdr:rowOff>
                  </from>
                  <to>
                    <xdr:col>11</xdr:col>
                    <xdr:colOff>533400</xdr:colOff>
                    <xdr:row>18</xdr:row>
                    <xdr:rowOff>38100</xdr:rowOff>
                  </to>
                </anchor>
              </controlPr>
            </control>
          </mc:Choice>
        </mc:AlternateContent>
        <mc:AlternateContent xmlns:mc="http://schemas.openxmlformats.org/markup-compatibility/2006">
          <mc:Choice Requires="x14">
            <control shapeId="14664" r:id="rId82" name="Option Button 4424">
              <controlPr defaultSize="0" autoFill="0" autoLine="0" autoPict="0">
                <anchor moveWithCells="1" sizeWithCells="1">
                  <from>
                    <xdr:col>13</xdr:col>
                    <xdr:colOff>219075</xdr:colOff>
                    <xdr:row>16</xdr:row>
                    <xdr:rowOff>104775</xdr:rowOff>
                  </from>
                  <to>
                    <xdr:col>13</xdr:col>
                    <xdr:colOff>523875</xdr:colOff>
                    <xdr:row>18</xdr:row>
                    <xdr:rowOff>47625</xdr:rowOff>
                  </to>
                </anchor>
              </controlPr>
            </control>
          </mc:Choice>
        </mc:AlternateContent>
        <mc:AlternateContent xmlns:mc="http://schemas.openxmlformats.org/markup-compatibility/2006">
          <mc:Choice Requires="x14">
            <control shapeId="14665" r:id="rId83" name="Group Box 4425">
              <controlPr defaultSize="0" autoFill="0" autoPict="0">
                <anchor moveWithCells="1" sizeWithCells="1">
                  <from>
                    <xdr:col>11</xdr:col>
                    <xdr:colOff>28575</xdr:colOff>
                    <xdr:row>16</xdr:row>
                    <xdr:rowOff>76200</xdr:rowOff>
                  </from>
                  <to>
                    <xdr:col>13</xdr:col>
                    <xdr:colOff>638175</xdr:colOff>
                    <xdr:row>18</xdr:row>
                    <xdr:rowOff>85725</xdr:rowOff>
                  </to>
                </anchor>
              </controlPr>
            </control>
          </mc:Choice>
        </mc:AlternateContent>
        <mc:AlternateContent xmlns:mc="http://schemas.openxmlformats.org/markup-compatibility/2006">
          <mc:Choice Requires="x14">
            <control shapeId="14660" r:id="rId84" name="Option Button 4420">
              <controlPr defaultSize="0" autoFill="0" autoLine="0" autoPict="0">
                <anchor moveWithCells="1" sizeWithCells="1">
                  <from>
                    <xdr:col>15</xdr:col>
                    <xdr:colOff>219075</xdr:colOff>
                    <xdr:row>15</xdr:row>
                    <xdr:rowOff>114300</xdr:rowOff>
                  </from>
                  <to>
                    <xdr:col>15</xdr:col>
                    <xdr:colOff>561975</xdr:colOff>
                    <xdr:row>17</xdr:row>
                    <xdr:rowOff>38100</xdr:rowOff>
                  </to>
                </anchor>
              </controlPr>
            </control>
          </mc:Choice>
        </mc:AlternateContent>
        <mc:AlternateContent xmlns:mc="http://schemas.openxmlformats.org/markup-compatibility/2006">
          <mc:Choice Requires="x14">
            <control shapeId="14661" r:id="rId85" name="Option Button 4421">
              <controlPr defaultSize="0" autoFill="0" autoLine="0" autoPict="0">
                <anchor moveWithCells="1" sizeWithCells="1">
                  <from>
                    <xdr:col>16</xdr:col>
                    <xdr:colOff>180975</xdr:colOff>
                    <xdr:row>15</xdr:row>
                    <xdr:rowOff>114300</xdr:rowOff>
                  </from>
                  <to>
                    <xdr:col>16</xdr:col>
                    <xdr:colOff>485775</xdr:colOff>
                    <xdr:row>17</xdr:row>
                    <xdr:rowOff>38100</xdr:rowOff>
                  </to>
                </anchor>
              </controlPr>
            </control>
          </mc:Choice>
        </mc:AlternateContent>
        <mc:AlternateContent xmlns:mc="http://schemas.openxmlformats.org/markup-compatibility/2006">
          <mc:Choice Requires="x14">
            <control shapeId="14662" r:id="rId86" name="Group Box 4422">
              <controlPr defaultSize="0" autoFill="0" autoPict="0">
                <anchor moveWithCells="1" sizeWithCells="1">
                  <from>
                    <xdr:col>15</xdr:col>
                    <xdr:colOff>28575</xdr:colOff>
                    <xdr:row>15</xdr:row>
                    <xdr:rowOff>76200</xdr:rowOff>
                  </from>
                  <to>
                    <xdr:col>16</xdr:col>
                    <xdr:colOff>590550</xdr:colOff>
                    <xdr:row>17</xdr:row>
                    <xdr:rowOff>95250</xdr:rowOff>
                  </to>
                </anchor>
              </controlPr>
            </control>
          </mc:Choice>
        </mc:AlternateContent>
        <mc:AlternateContent xmlns:mc="http://schemas.openxmlformats.org/markup-compatibility/2006">
          <mc:Choice Requires="x14">
            <control shapeId="14657" r:id="rId87" name="Option Button 4417">
              <controlPr defaultSize="0" autoFill="0" autoLine="0" autoPict="0">
                <anchor moveWithCells="1" sizeWithCells="1">
                  <from>
                    <xdr:col>11</xdr:col>
                    <xdr:colOff>228600</xdr:colOff>
                    <xdr:row>15</xdr:row>
                    <xdr:rowOff>114300</xdr:rowOff>
                  </from>
                  <to>
                    <xdr:col>11</xdr:col>
                    <xdr:colOff>533400</xdr:colOff>
                    <xdr:row>17</xdr:row>
                    <xdr:rowOff>28575</xdr:rowOff>
                  </to>
                </anchor>
              </controlPr>
            </control>
          </mc:Choice>
        </mc:AlternateContent>
        <mc:AlternateContent xmlns:mc="http://schemas.openxmlformats.org/markup-compatibility/2006">
          <mc:Choice Requires="x14">
            <control shapeId="14658" r:id="rId88" name="Option Button 4418">
              <controlPr defaultSize="0" autoFill="0" autoLine="0" autoPict="0">
                <anchor moveWithCells="1" sizeWithCells="1">
                  <from>
                    <xdr:col>13</xdr:col>
                    <xdr:colOff>219075</xdr:colOff>
                    <xdr:row>15</xdr:row>
                    <xdr:rowOff>123825</xdr:rowOff>
                  </from>
                  <to>
                    <xdr:col>13</xdr:col>
                    <xdr:colOff>523875</xdr:colOff>
                    <xdr:row>17</xdr:row>
                    <xdr:rowOff>28575</xdr:rowOff>
                  </to>
                </anchor>
              </controlPr>
            </control>
          </mc:Choice>
        </mc:AlternateContent>
        <mc:AlternateContent xmlns:mc="http://schemas.openxmlformats.org/markup-compatibility/2006">
          <mc:Choice Requires="x14">
            <control shapeId="14659" r:id="rId89" name="Group Box 4419">
              <controlPr defaultSize="0" autoFill="0" autoPict="0">
                <anchor moveWithCells="1" sizeWithCells="1">
                  <from>
                    <xdr:col>11</xdr:col>
                    <xdr:colOff>0</xdr:colOff>
                    <xdr:row>15</xdr:row>
                    <xdr:rowOff>85725</xdr:rowOff>
                  </from>
                  <to>
                    <xdr:col>13</xdr:col>
                    <xdr:colOff>647700</xdr:colOff>
                    <xdr:row>17</xdr:row>
                    <xdr:rowOff>85725</xdr:rowOff>
                  </to>
                </anchor>
              </controlPr>
            </control>
          </mc:Choice>
        </mc:AlternateContent>
        <mc:AlternateContent xmlns:mc="http://schemas.openxmlformats.org/markup-compatibility/2006">
          <mc:Choice Requires="x14">
            <control shapeId="14618" r:id="rId90" name="Option Button 4378">
              <controlPr defaultSize="0" autoFill="0" autoLine="0" autoPict="0">
                <anchor moveWithCells="1" sizeWithCells="1">
                  <from>
                    <xdr:col>11</xdr:col>
                    <xdr:colOff>228600</xdr:colOff>
                    <xdr:row>14</xdr:row>
                    <xdr:rowOff>123825</xdr:rowOff>
                  </from>
                  <to>
                    <xdr:col>11</xdr:col>
                    <xdr:colOff>533400</xdr:colOff>
                    <xdr:row>16</xdr:row>
                    <xdr:rowOff>28575</xdr:rowOff>
                  </to>
                </anchor>
              </controlPr>
            </control>
          </mc:Choice>
        </mc:AlternateContent>
        <mc:AlternateContent xmlns:mc="http://schemas.openxmlformats.org/markup-compatibility/2006">
          <mc:Choice Requires="x14">
            <control shapeId="14619" r:id="rId91" name="Option Button 4379">
              <controlPr defaultSize="0" autoFill="0" autoLine="0" autoPict="0">
                <anchor moveWithCells="1" sizeWithCells="1">
                  <from>
                    <xdr:col>12</xdr:col>
                    <xdr:colOff>238125</xdr:colOff>
                    <xdr:row>14</xdr:row>
                    <xdr:rowOff>123825</xdr:rowOff>
                  </from>
                  <to>
                    <xdr:col>12</xdr:col>
                    <xdr:colOff>542925</xdr:colOff>
                    <xdr:row>16</xdr:row>
                    <xdr:rowOff>28575</xdr:rowOff>
                  </to>
                </anchor>
              </controlPr>
            </control>
          </mc:Choice>
        </mc:AlternateContent>
        <mc:AlternateContent xmlns:mc="http://schemas.openxmlformats.org/markup-compatibility/2006">
          <mc:Choice Requires="x14">
            <control shapeId="14620" r:id="rId92" name="Option Button 4380">
              <controlPr defaultSize="0" autoFill="0" autoLine="0" autoPict="0">
                <anchor moveWithCells="1" sizeWithCells="1">
                  <from>
                    <xdr:col>13</xdr:col>
                    <xdr:colOff>219075</xdr:colOff>
                    <xdr:row>14</xdr:row>
                    <xdr:rowOff>114300</xdr:rowOff>
                  </from>
                  <to>
                    <xdr:col>13</xdr:col>
                    <xdr:colOff>523875</xdr:colOff>
                    <xdr:row>16</xdr:row>
                    <xdr:rowOff>38100</xdr:rowOff>
                  </to>
                </anchor>
              </controlPr>
            </control>
          </mc:Choice>
        </mc:AlternateContent>
        <mc:AlternateContent xmlns:mc="http://schemas.openxmlformats.org/markup-compatibility/2006">
          <mc:Choice Requires="x14">
            <control shapeId="14656" r:id="rId93" name="Group Box 4416">
              <controlPr defaultSize="0" autoFill="0" autoPict="0">
                <anchor moveWithCells="1" sizeWithCells="1">
                  <from>
                    <xdr:col>11</xdr:col>
                    <xdr:colOff>19050</xdr:colOff>
                    <xdr:row>14</xdr:row>
                    <xdr:rowOff>76200</xdr:rowOff>
                  </from>
                  <to>
                    <xdr:col>13</xdr:col>
                    <xdr:colOff>647700</xdr:colOff>
                    <xdr:row>16</xdr:row>
                    <xdr:rowOff>85725</xdr:rowOff>
                  </to>
                </anchor>
              </controlPr>
            </control>
          </mc:Choice>
        </mc:AlternateContent>
        <mc:AlternateContent xmlns:mc="http://schemas.openxmlformats.org/markup-compatibility/2006">
          <mc:Choice Requires="x14">
            <control shapeId="14653" r:id="rId94" name="Option Button 4413">
              <controlPr defaultSize="0" autoFill="0" autoLine="0" autoPict="0">
                <anchor moveWithCells="1" sizeWithCells="1">
                  <from>
                    <xdr:col>15</xdr:col>
                    <xdr:colOff>219075</xdr:colOff>
                    <xdr:row>14</xdr:row>
                    <xdr:rowOff>104775</xdr:rowOff>
                  </from>
                  <to>
                    <xdr:col>15</xdr:col>
                    <xdr:colOff>523875</xdr:colOff>
                    <xdr:row>16</xdr:row>
                    <xdr:rowOff>47625</xdr:rowOff>
                  </to>
                </anchor>
              </controlPr>
            </control>
          </mc:Choice>
        </mc:AlternateContent>
        <mc:AlternateContent xmlns:mc="http://schemas.openxmlformats.org/markup-compatibility/2006">
          <mc:Choice Requires="x14">
            <control shapeId="14654" r:id="rId95" name="Option Button 4414">
              <controlPr defaultSize="0" autoFill="0" autoLine="0" autoPict="0">
                <anchor moveWithCells="1" sizeWithCells="1">
                  <from>
                    <xdr:col>16</xdr:col>
                    <xdr:colOff>180975</xdr:colOff>
                    <xdr:row>14</xdr:row>
                    <xdr:rowOff>114300</xdr:rowOff>
                  </from>
                  <to>
                    <xdr:col>16</xdr:col>
                    <xdr:colOff>485775</xdr:colOff>
                    <xdr:row>16</xdr:row>
                    <xdr:rowOff>38100</xdr:rowOff>
                  </to>
                </anchor>
              </controlPr>
            </control>
          </mc:Choice>
        </mc:AlternateContent>
        <mc:AlternateContent xmlns:mc="http://schemas.openxmlformats.org/markup-compatibility/2006">
          <mc:Choice Requires="x14">
            <control shapeId="14655" r:id="rId96" name="Group Box 4415">
              <controlPr defaultSize="0" autoFill="0" autoPict="0">
                <anchor moveWithCells="1" sizeWithCells="1">
                  <from>
                    <xdr:col>15</xdr:col>
                    <xdr:colOff>19050</xdr:colOff>
                    <xdr:row>14</xdr:row>
                    <xdr:rowOff>76200</xdr:rowOff>
                  </from>
                  <to>
                    <xdr:col>16</xdr:col>
                    <xdr:colOff>571500</xdr:colOff>
                    <xdr:row>16</xdr:row>
                    <xdr:rowOff>76200</xdr:rowOff>
                  </to>
                </anchor>
              </controlPr>
            </control>
          </mc:Choice>
        </mc:AlternateContent>
        <mc:AlternateContent xmlns:mc="http://schemas.openxmlformats.org/markup-compatibility/2006">
          <mc:Choice Requires="x14">
            <control shapeId="14583" r:id="rId97" name="Option Button 4343">
              <controlPr defaultSize="0" autoFill="0" autoLine="0" autoPict="0">
                <anchor moveWithCells="1" sizeWithCells="1">
                  <from>
                    <xdr:col>15</xdr:col>
                    <xdr:colOff>219075</xdr:colOff>
                    <xdr:row>13</xdr:row>
                    <xdr:rowOff>123825</xdr:rowOff>
                  </from>
                  <to>
                    <xdr:col>15</xdr:col>
                    <xdr:colOff>523875</xdr:colOff>
                    <xdr:row>15</xdr:row>
                    <xdr:rowOff>28575</xdr:rowOff>
                  </to>
                </anchor>
              </controlPr>
            </control>
          </mc:Choice>
        </mc:AlternateContent>
        <mc:AlternateContent xmlns:mc="http://schemas.openxmlformats.org/markup-compatibility/2006">
          <mc:Choice Requires="x14">
            <control shapeId="14584" r:id="rId98" name="Option Button 4344">
              <controlPr defaultSize="0" autoFill="0" autoLine="0" autoPict="0">
                <anchor moveWithCells="1" sizeWithCells="1">
                  <from>
                    <xdr:col>16</xdr:col>
                    <xdr:colOff>180975</xdr:colOff>
                    <xdr:row>13</xdr:row>
                    <xdr:rowOff>104775</xdr:rowOff>
                  </from>
                  <to>
                    <xdr:col>16</xdr:col>
                    <xdr:colOff>438150</xdr:colOff>
                    <xdr:row>15</xdr:row>
                    <xdr:rowOff>38100</xdr:rowOff>
                  </to>
                </anchor>
              </controlPr>
            </control>
          </mc:Choice>
        </mc:AlternateContent>
        <mc:AlternateContent xmlns:mc="http://schemas.openxmlformats.org/markup-compatibility/2006">
          <mc:Choice Requires="x14">
            <control shapeId="14585" r:id="rId99" name="Group Box 4345">
              <controlPr defaultSize="0" autoFill="0" autoPict="0">
                <anchor moveWithCells="1" sizeWithCells="1">
                  <from>
                    <xdr:col>15</xdr:col>
                    <xdr:colOff>19050</xdr:colOff>
                    <xdr:row>13</xdr:row>
                    <xdr:rowOff>85725</xdr:rowOff>
                  </from>
                  <to>
                    <xdr:col>16</xdr:col>
                    <xdr:colOff>581025</xdr:colOff>
                    <xdr:row>15</xdr:row>
                    <xdr:rowOff>95250</xdr:rowOff>
                  </to>
                </anchor>
              </controlPr>
            </control>
          </mc:Choice>
        </mc:AlternateContent>
        <mc:AlternateContent xmlns:mc="http://schemas.openxmlformats.org/markup-compatibility/2006">
          <mc:Choice Requires="x14">
            <control shapeId="14579" r:id="rId100" name="Option Button 4339">
              <controlPr defaultSize="0" autoFill="0" autoLine="0" autoPict="0">
                <anchor moveWithCells="1" sizeWithCells="1">
                  <from>
                    <xdr:col>11</xdr:col>
                    <xdr:colOff>228600</xdr:colOff>
                    <xdr:row>13</xdr:row>
                    <xdr:rowOff>123825</xdr:rowOff>
                  </from>
                  <to>
                    <xdr:col>11</xdr:col>
                    <xdr:colOff>533400</xdr:colOff>
                    <xdr:row>15</xdr:row>
                    <xdr:rowOff>28575</xdr:rowOff>
                  </to>
                </anchor>
              </controlPr>
            </control>
          </mc:Choice>
        </mc:AlternateContent>
        <mc:AlternateContent xmlns:mc="http://schemas.openxmlformats.org/markup-compatibility/2006">
          <mc:Choice Requires="x14">
            <control shapeId="14580" r:id="rId101" name="Option Button 4340">
              <controlPr defaultSize="0" autoFill="0" autoLine="0" autoPict="0">
                <anchor moveWithCells="1" sizeWithCells="1">
                  <from>
                    <xdr:col>12</xdr:col>
                    <xdr:colOff>238125</xdr:colOff>
                    <xdr:row>13</xdr:row>
                    <xdr:rowOff>123825</xdr:rowOff>
                  </from>
                  <to>
                    <xdr:col>12</xdr:col>
                    <xdr:colOff>542925</xdr:colOff>
                    <xdr:row>15</xdr:row>
                    <xdr:rowOff>28575</xdr:rowOff>
                  </to>
                </anchor>
              </controlPr>
            </control>
          </mc:Choice>
        </mc:AlternateContent>
        <mc:AlternateContent xmlns:mc="http://schemas.openxmlformats.org/markup-compatibility/2006">
          <mc:Choice Requires="x14">
            <control shapeId="14581" r:id="rId102" name="Option Button 4341">
              <controlPr defaultSize="0" autoFill="0" autoLine="0" autoPict="0">
                <anchor moveWithCells="1" sizeWithCells="1">
                  <from>
                    <xdr:col>13</xdr:col>
                    <xdr:colOff>219075</xdr:colOff>
                    <xdr:row>13</xdr:row>
                    <xdr:rowOff>123825</xdr:rowOff>
                  </from>
                  <to>
                    <xdr:col>13</xdr:col>
                    <xdr:colOff>523875</xdr:colOff>
                    <xdr:row>15</xdr:row>
                    <xdr:rowOff>28575</xdr:rowOff>
                  </to>
                </anchor>
              </controlPr>
            </control>
          </mc:Choice>
        </mc:AlternateContent>
        <mc:AlternateContent xmlns:mc="http://schemas.openxmlformats.org/markup-compatibility/2006">
          <mc:Choice Requires="x14">
            <control shapeId="14582" r:id="rId103" name="Group Box 4342">
              <controlPr defaultSize="0" autoFill="0" autoPict="0">
                <anchor moveWithCells="1" sizeWithCells="1">
                  <from>
                    <xdr:col>11</xdr:col>
                    <xdr:colOff>9525</xdr:colOff>
                    <xdr:row>13</xdr:row>
                    <xdr:rowOff>66675</xdr:rowOff>
                  </from>
                  <to>
                    <xdr:col>13</xdr:col>
                    <xdr:colOff>619125</xdr:colOff>
                    <xdr:row>15</xdr:row>
                    <xdr:rowOff>66675</xdr:rowOff>
                  </to>
                </anchor>
              </controlPr>
            </control>
          </mc:Choice>
        </mc:AlternateContent>
        <mc:AlternateContent xmlns:mc="http://schemas.openxmlformats.org/markup-compatibility/2006">
          <mc:Choice Requires="x14">
            <control shapeId="14576" r:id="rId104" name="Option Button 4336">
              <controlPr defaultSize="0" autoFill="0" autoLine="0" autoPict="0">
                <anchor moveWithCells="1" sizeWithCells="1">
                  <from>
                    <xdr:col>15</xdr:col>
                    <xdr:colOff>219075</xdr:colOff>
                    <xdr:row>12</xdr:row>
                    <xdr:rowOff>104775</xdr:rowOff>
                  </from>
                  <to>
                    <xdr:col>15</xdr:col>
                    <xdr:colOff>523875</xdr:colOff>
                    <xdr:row>14</xdr:row>
                    <xdr:rowOff>47625</xdr:rowOff>
                  </to>
                </anchor>
              </controlPr>
            </control>
          </mc:Choice>
        </mc:AlternateContent>
        <mc:AlternateContent xmlns:mc="http://schemas.openxmlformats.org/markup-compatibility/2006">
          <mc:Choice Requires="x14">
            <control shapeId="14577" r:id="rId105" name="Option Button 4337">
              <controlPr defaultSize="0" autoFill="0" autoLine="0" autoPict="0">
                <anchor moveWithCells="1" sizeWithCells="1">
                  <from>
                    <xdr:col>16</xdr:col>
                    <xdr:colOff>180975</xdr:colOff>
                    <xdr:row>12</xdr:row>
                    <xdr:rowOff>95250</xdr:rowOff>
                  </from>
                  <to>
                    <xdr:col>16</xdr:col>
                    <xdr:colOff>485775</xdr:colOff>
                    <xdr:row>14</xdr:row>
                    <xdr:rowOff>47625</xdr:rowOff>
                  </to>
                </anchor>
              </controlPr>
            </control>
          </mc:Choice>
        </mc:AlternateContent>
        <mc:AlternateContent xmlns:mc="http://schemas.openxmlformats.org/markup-compatibility/2006">
          <mc:Choice Requires="x14">
            <control shapeId="14578" r:id="rId106" name="Group Box 4338">
              <controlPr defaultSize="0" autoFill="0" autoPict="0">
                <anchor moveWithCells="1" sizeWithCells="1">
                  <from>
                    <xdr:col>15</xdr:col>
                    <xdr:colOff>28575</xdr:colOff>
                    <xdr:row>12</xdr:row>
                    <xdr:rowOff>85725</xdr:rowOff>
                  </from>
                  <to>
                    <xdr:col>16</xdr:col>
                    <xdr:colOff>571500</xdr:colOff>
                    <xdr:row>14</xdr:row>
                    <xdr:rowOff>76200</xdr:rowOff>
                  </to>
                </anchor>
              </controlPr>
            </control>
          </mc:Choice>
        </mc:AlternateContent>
        <mc:AlternateContent xmlns:mc="http://schemas.openxmlformats.org/markup-compatibility/2006">
          <mc:Choice Requires="x14">
            <control shapeId="14573" r:id="rId107" name="Option Button 4333">
              <controlPr defaultSize="0" autoFill="0" autoLine="0" autoPict="0">
                <anchor moveWithCells="1" sizeWithCells="1">
                  <from>
                    <xdr:col>11</xdr:col>
                    <xdr:colOff>228600</xdr:colOff>
                    <xdr:row>12</xdr:row>
                    <xdr:rowOff>123825</xdr:rowOff>
                  </from>
                  <to>
                    <xdr:col>11</xdr:col>
                    <xdr:colOff>533400</xdr:colOff>
                    <xdr:row>14</xdr:row>
                    <xdr:rowOff>28575</xdr:rowOff>
                  </to>
                </anchor>
              </controlPr>
            </control>
          </mc:Choice>
        </mc:AlternateContent>
        <mc:AlternateContent xmlns:mc="http://schemas.openxmlformats.org/markup-compatibility/2006">
          <mc:Choice Requires="x14">
            <control shapeId="14574" r:id="rId108" name="Option Button 4334">
              <controlPr defaultSize="0" autoFill="0" autoLine="0" autoPict="0">
                <anchor moveWithCells="1" sizeWithCells="1">
                  <from>
                    <xdr:col>13</xdr:col>
                    <xdr:colOff>219075</xdr:colOff>
                    <xdr:row>12</xdr:row>
                    <xdr:rowOff>123825</xdr:rowOff>
                  </from>
                  <to>
                    <xdr:col>13</xdr:col>
                    <xdr:colOff>523875</xdr:colOff>
                    <xdr:row>14</xdr:row>
                    <xdr:rowOff>28575</xdr:rowOff>
                  </to>
                </anchor>
              </controlPr>
            </control>
          </mc:Choice>
        </mc:AlternateContent>
        <mc:AlternateContent xmlns:mc="http://schemas.openxmlformats.org/markup-compatibility/2006">
          <mc:Choice Requires="x14">
            <control shapeId="14575" r:id="rId109" name="Group Box 4335">
              <controlPr defaultSize="0" autoFill="0" autoPict="0">
                <anchor moveWithCells="1" sizeWithCells="1">
                  <from>
                    <xdr:col>11</xdr:col>
                    <xdr:colOff>19050</xdr:colOff>
                    <xdr:row>12</xdr:row>
                    <xdr:rowOff>95250</xdr:rowOff>
                  </from>
                  <to>
                    <xdr:col>13</xdr:col>
                    <xdr:colOff>638175</xdr:colOff>
                    <xdr:row>14</xdr:row>
                    <xdr:rowOff>85725</xdr:rowOff>
                  </to>
                </anchor>
              </controlPr>
            </control>
          </mc:Choice>
        </mc:AlternateContent>
        <mc:AlternateContent xmlns:mc="http://schemas.openxmlformats.org/markup-compatibility/2006">
          <mc:Choice Requires="x14">
            <control shapeId="14542" r:id="rId110" name="Option Button 4302">
              <controlPr defaultSize="0" autoFill="0" autoLine="0" autoPict="0">
                <anchor moveWithCells="1" sizeWithCells="1">
                  <from>
                    <xdr:col>15</xdr:col>
                    <xdr:colOff>219075</xdr:colOff>
                    <xdr:row>11</xdr:row>
                    <xdr:rowOff>85725</xdr:rowOff>
                  </from>
                  <to>
                    <xdr:col>15</xdr:col>
                    <xdr:colOff>523875</xdr:colOff>
                    <xdr:row>13</xdr:row>
                    <xdr:rowOff>38100</xdr:rowOff>
                  </to>
                </anchor>
              </controlPr>
            </control>
          </mc:Choice>
        </mc:AlternateContent>
        <mc:AlternateContent xmlns:mc="http://schemas.openxmlformats.org/markup-compatibility/2006">
          <mc:Choice Requires="x14">
            <control shapeId="14543" r:id="rId111" name="Option Button 4303">
              <controlPr defaultSize="0" autoFill="0" autoLine="0" autoPict="0">
                <anchor moveWithCells="1" sizeWithCells="1">
                  <from>
                    <xdr:col>16</xdr:col>
                    <xdr:colOff>180975</xdr:colOff>
                    <xdr:row>11</xdr:row>
                    <xdr:rowOff>104775</xdr:rowOff>
                  </from>
                  <to>
                    <xdr:col>16</xdr:col>
                    <xdr:colOff>514350</xdr:colOff>
                    <xdr:row>13</xdr:row>
                    <xdr:rowOff>28575</xdr:rowOff>
                  </to>
                </anchor>
              </controlPr>
            </control>
          </mc:Choice>
        </mc:AlternateContent>
        <mc:AlternateContent xmlns:mc="http://schemas.openxmlformats.org/markup-compatibility/2006">
          <mc:Choice Requires="x14">
            <control shapeId="14544" r:id="rId112" name="Group Box 4304">
              <controlPr defaultSize="0" autoFill="0" autoPict="0">
                <anchor moveWithCells="1" sizeWithCells="1">
                  <from>
                    <xdr:col>15</xdr:col>
                    <xdr:colOff>28575</xdr:colOff>
                    <xdr:row>11</xdr:row>
                    <xdr:rowOff>47625</xdr:rowOff>
                  </from>
                  <to>
                    <xdr:col>16</xdr:col>
                    <xdr:colOff>571500</xdr:colOff>
                    <xdr:row>13</xdr:row>
                    <xdr:rowOff>85725</xdr:rowOff>
                  </to>
                </anchor>
              </controlPr>
            </control>
          </mc:Choice>
        </mc:AlternateContent>
        <mc:AlternateContent xmlns:mc="http://schemas.openxmlformats.org/markup-compatibility/2006">
          <mc:Choice Requires="x14">
            <control shapeId="14517" r:id="rId113" name="Option Button 4277">
              <controlPr defaultSize="0" autoFill="0" autoLine="0" autoPict="0">
                <anchor moveWithCells="1" sizeWithCells="1">
                  <from>
                    <xdr:col>11</xdr:col>
                    <xdr:colOff>228600</xdr:colOff>
                    <xdr:row>11</xdr:row>
                    <xdr:rowOff>95250</xdr:rowOff>
                  </from>
                  <to>
                    <xdr:col>11</xdr:col>
                    <xdr:colOff>533400</xdr:colOff>
                    <xdr:row>13</xdr:row>
                    <xdr:rowOff>57150</xdr:rowOff>
                  </to>
                </anchor>
              </controlPr>
            </control>
          </mc:Choice>
        </mc:AlternateContent>
        <mc:AlternateContent xmlns:mc="http://schemas.openxmlformats.org/markup-compatibility/2006">
          <mc:Choice Requires="x14">
            <control shapeId="14518" r:id="rId114" name="Option Button 4278">
              <controlPr defaultSize="0" autoFill="0" autoLine="0" autoPict="0">
                <anchor moveWithCells="1" sizeWithCells="1">
                  <from>
                    <xdr:col>12</xdr:col>
                    <xdr:colOff>238125</xdr:colOff>
                    <xdr:row>11</xdr:row>
                    <xdr:rowOff>76200</xdr:rowOff>
                  </from>
                  <to>
                    <xdr:col>12</xdr:col>
                    <xdr:colOff>542925</xdr:colOff>
                    <xdr:row>13</xdr:row>
                    <xdr:rowOff>47625</xdr:rowOff>
                  </to>
                </anchor>
              </controlPr>
            </control>
          </mc:Choice>
        </mc:AlternateContent>
        <mc:AlternateContent xmlns:mc="http://schemas.openxmlformats.org/markup-compatibility/2006">
          <mc:Choice Requires="x14">
            <control shapeId="14519" r:id="rId115" name="Option Button 4279">
              <controlPr defaultSize="0" autoFill="0" autoLine="0" autoPict="0">
                <anchor moveWithCells="1" sizeWithCells="1">
                  <from>
                    <xdr:col>13</xdr:col>
                    <xdr:colOff>219075</xdr:colOff>
                    <xdr:row>11</xdr:row>
                    <xdr:rowOff>95250</xdr:rowOff>
                  </from>
                  <to>
                    <xdr:col>13</xdr:col>
                    <xdr:colOff>523875</xdr:colOff>
                    <xdr:row>13</xdr:row>
                    <xdr:rowOff>38100</xdr:rowOff>
                  </to>
                </anchor>
              </controlPr>
            </control>
          </mc:Choice>
        </mc:AlternateContent>
        <mc:AlternateContent xmlns:mc="http://schemas.openxmlformats.org/markup-compatibility/2006">
          <mc:Choice Requires="x14">
            <control shapeId="14541" r:id="rId116" name="Group Box 4301">
              <controlPr defaultSize="0" autoFill="0" autoPict="0">
                <anchor moveWithCells="1" sizeWithCells="1">
                  <from>
                    <xdr:col>11</xdr:col>
                    <xdr:colOff>28575</xdr:colOff>
                    <xdr:row>11</xdr:row>
                    <xdr:rowOff>47625</xdr:rowOff>
                  </from>
                  <to>
                    <xdr:col>13</xdr:col>
                    <xdr:colOff>628650</xdr:colOff>
                    <xdr:row>13</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E41A-1DB9-4F75-A5E4-C71E8FB47CF1}">
  <dimension ref="A1:N57"/>
  <sheetViews>
    <sheetView showGridLines="0" zoomScaleNormal="100" workbookViewId="0">
      <selection activeCell="B18" sqref="B18:F18"/>
    </sheetView>
  </sheetViews>
  <sheetFormatPr defaultRowHeight="13.5" x14ac:dyDescent="0.15"/>
  <cols>
    <col min="1" max="1" width="2.625" customWidth="1"/>
    <col min="8" max="8" width="9" customWidth="1"/>
  </cols>
  <sheetData>
    <row r="1" spans="1:14" x14ac:dyDescent="0.15">
      <c r="B1" t="s">
        <v>536</v>
      </c>
      <c r="N1" t="s">
        <v>534</v>
      </c>
    </row>
    <row r="3" spans="1:14" ht="17.25" x14ac:dyDescent="0.2">
      <c r="A3" s="814" t="s">
        <v>537</v>
      </c>
      <c r="B3" s="814"/>
      <c r="C3" s="814"/>
      <c r="D3" s="814"/>
      <c r="E3" s="814"/>
      <c r="F3" s="814"/>
      <c r="G3" s="814"/>
      <c r="H3" s="814"/>
      <c r="I3" s="814"/>
      <c r="J3" s="814"/>
      <c r="K3" s="814"/>
      <c r="L3" s="814"/>
      <c r="M3" s="814"/>
      <c r="N3" s="814"/>
    </row>
    <row r="5" spans="1:14" ht="14.25" thickBot="1" x14ac:dyDescent="0.2">
      <c r="B5" s="813" t="s">
        <v>538</v>
      </c>
      <c r="C5" s="813"/>
      <c r="D5" s="813"/>
      <c r="E5" t="s">
        <v>539</v>
      </c>
    </row>
    <row r="6" spans="1:14" ht="24.95" customHeight="1" x14ac:dyDescent="0.15">
      <c r="B6" s="815" t="s">
        <v>540</v>
      </c>
      <c r="C6" s="816"/>
      <c r="D6" s="816" t="str">
        <f>IF(Declaration!$E$64="","",Declaration!$E$64)</f>
        <v/>
      </c>
      <c r="E6" s="816"/>
      <c r="F6" s="816"/>
      <c r="G6" s="817"/>
      <c r="I6" s="398" t="s">
        <v>549</v>
      </c>
    </row>
    <row r="7" spans="1:14" ht="24.95" customHeight="1" x14ac:dyDescent="0.15">
      <c r="B7" s="810" t="s">
        <v>541</v>
      </c>
      <c r="C7" s="811"/>
      <c r="D7" s="811" t="str">
        <f>IF(Declaration!$E$62="","",Declaration!$E$62)</f>
        <v/>
      </c>
      <c r="E7" s="811"/>
      <c r="F7" s="811"/>
      <c r="G7" s="812"/>
      <c r="I7" s="398" t="s">
        <v>550</v>
      </c>
    </row>
    <row r="8" spans="1:14" ht="24.95" customHeight="1" x14ac:dyDescent="0.15">
      <c r="B8" s="810" t="s">
        <v>542</v>
      </c>
      <c r="C8" s="811"/>
      <c r="D8" s="811" t="str">
        <f>IF(Declaration!$E$61="","",Declaration!$E$61)</f>
        <v/>
      </c>
      <c r="E8" s="811"/>
      <c r="F8" s="811"/>
      <c r="G8" s="812"/>
    </row>
    <row r="9" spans="1:14" ht="24.95" customHeight="1" x14ac:dyDescent="0.15">
      <c r="B9" s="810" t="s">
        <v>543</v>
      </c>
      <c r="C9" s="811"/>
      <c r="D9" s="811" t="str">
        <f>IF(Declaration!$E$65="","",Declaration!$E$65)</f>
        <v/>
      </c>
      <c r="E9" s="811"/>
      <c r="F9" s="811"/>
      <c r="G9" s="812"/>
    </row>
    <row r="10" spans="1:14" ht="24.95" customHeight="1" thickBot="1" x14ac:dyDescent="0.2">
      <c r="B10" s="818" t="s">
        <v>535</v>
      </c>
      <c r="C10" s="819"/>
      <c r="D10" s="819" t="str">
        <f>IF(Declaration!$E$66="","",Declaration!$E$66)</f>
        <v/>
      </c>
      <c r="E10" s="819"/>
      <c r="F10" s="819"/>
      <c r="G10" s="820"/>
    </row>
    <row r="12" spans="1:14" ht="14.25" thickBot="1" x14ac:dyDescent="0.2">
      <c r="B12" s="370" t="s">
        <v>544</v>
      </c>
      <c r="E12" t="s">
        <v>548</v>
      </c>
    </row>
    <row r="13" spans="1:14" x14ac:dyDescent="0.15">
      <c r="B13" s="821" t="s">
        <v>191</v>
      </c>
      <c r="C13" s="822"/>
      <c r="D13" s="822"/>
      <c r="E13" s="822" t="s">
        <v>545</v>
      </c>
      <c r="F13" s="822"/>
      <c r="G13" s="822"/>
      <c r="H13" s="822"/>
      <c r="I13" s="822"/>
      <c r="J13" s="822"/>
      <c r="K13" s="822"/>
      <c r="L13" s="823"/>
    </row>
    <row r="14" spans="1:14" ht="24.95" customHeight="1" thickBot="1" x14ac:dyDescent="0.2">
      <c r="B14" s="636" t="str">
        <f>IF(Declaration!$B$6="","",Declaration!$B$6)</f>
        <v/>
      </c>
      <c r="C14" s="637"/>
      <c r="D14" s="637"/>
      <c r="E14" s="637" t="str">
        <f>IF(Declaration!$J$6="","",Declaration!$J$6)</f>
        <v/>
      </c>
      <c r="F14" s="637"/>
      <c r="G14" s="637"/>
      <c r="H14" s="637"/>
      <c r="I14" s="637"/>
      <c r="J14" s="637"/>
      <c r="K14" s="637"/>
      <c r="L14" s="824"/>
    </row>
    <row r="16" spans="1:14" x14ac:dyDescent="0.15">
      <c r="B16" s="370" t="s">
        <v>547</v>
      </c>
    </row>
    <row r="17" spans="2:14" x14ac:dyDescent="0.15">
      <c r="B17" s="825" t="s">
        <v>191</v>
      </c>
      <c r="C17" s="825"/>
      <c r="D17" s="825"/>
      <c r="E17" s="825"/>
      <c r="F17" s="825"/>
      <c r="G17" s="825" t="s">
        <v>546</v>
      </c>
      <c r="H17" s="825"/>
      <c r="I17" s="825"/>
      <c r="J17" s="825"/>
      <c r="K17" s="825"/>
      <c r="L17" s="825"/>
      <c r="M17" s="825"/>
      <c r="N17" s="825"/>
    </row>
    <row r="18" spans="2:14" ht="24.95" customHeight="1" x14ac:dyDescent="0.15">
      <c r="B18" s="826"/>
      <c r="C18" s="826"/>
      <c r="D18" s="826"/>
      <c r="E18" s="826"/>
      <c r="F18" s="826"/>
      <c r="G18" s="826"/>
      <c r="H18" s="826"/>
      <c r="I18" s="826"/>
      <c r="J18" s="826"/>
      <c r="K18" s="826"/>
      <c r="L18" s="826"/>
      <c r="M18" s="826"/>
      <c r="N18" s="826"/>
    </row>
    <row r="19" spans="2:14" ht="24.95" customHeight="1" x14ac:dyDescent="0.15">
      <c r="B19" s="826"/>
      <c r="C19" s="826"/>
      <c r="D19" s="826"/>
      <c r="E19" s="826"/>
      <c r="F19" s="826"/>
      <c r="G19" s="826"/>
      <c r="H19" s="826"/>
      <c r="I19" s="826"/>
      <c r="J19" s="826"/>
      <c r="K19" s="826"/>
      <c r="L19" s="826"/>
      <c r="M19" s="826"/>
      <c r="N19" s="826"/>
    </row>
    <row r="20" spans="2:14" ht="24.95" customHeight="1" x14ac:dyDescent="0.15">
      <c r="B20" s="826"/>
      <c r="C20" s="826"/>
      <c r="D20" s="826"/>
      <c r="E20" s="826"/>
      <c r="F20" s="826"/>
      <c r="G20" s="826"/>
      <c r="H20" s="826"/>
      <c r="I20" s="826"/>
      <c r="J20" s="826"/>
      <c r="K20" s="826"/>
      <c r="L20" s="826"/>
      <c r="M20" s="826"/>
      <c r="N20" s="826"/>
    </row>
    <row r="21" spans="2:14" ht="24.95" customHeight="1" x14ac:dyDescent="0.15">
      <c r="B21" s="826"/>
      <c r="C21" s="826"/>
      <c r="D21" s="826"/>
      <c r="E21" s="826"/>
      <c r="F21" s="826"/>
      <c r="G21" s="826"/>
      <c r="H21" s="826"/>
      <c r="I21" s="826"/>
      <c r="J21" s="826"/>
      <c r="K21" s="826"/>
      <c r="L21" s="826"/>
      <c r="M21" s="826"/>
      <c r="N21" s="826"/>
    </row>
    <row r="22" spans="2:14" ht="24.95" customHeight="1" x14ac:dyDescent="0.15">
      <c r="B22" s="826"/>
      <c r="C22" s="826"/>
      <c r="D22" s="826"/>
      <c r="E22" s="826"/>
      <c r="F22" s="826"/>
      <c r="G22" s="826"/>
      <c r="H22" s="826"/>
      <c r="I22" s="826"/>
      <c r="J22" s="826"/>
      <c r="K22" s="826"/>
      <c r="L22" s="826"/>
      <c r="M22" s="826"/>
      <c r="N22" s="826"/>
    </row>
    <row r="23" spans="2:14" ht="24.95" customHeight="1" x14ac:dyDescent="0.15">
      <c r="B23" s="826"/>
      <c r="C23" s="826"/>
      <c r="D23" s="826"/>
      <c r="E23" s="826"/>
      <c r="F23" s="826"/>
      <c r="G23" s="826"/>
      <c r="H23" s="826"/>
      <c r="I23" s="826"/>
      <c r="J23" s="826"/>
      <c r="K23" s="826"/>
      <c r="L23" s="826"/>
      <c r="M23" s="826"/>
      <c r="N23" s="826"/>
    </row>
    <row r="24" spans="2:14" ht="24.95" customHeight="1" x14ac:dyDescent="0.15">
      <c r="B24" s="826"/>
      <c r="C24" s="826"/>
      <c r="D24" s="826"/>
      <c r="E24" s="826"/>
      <c r="F24" s="826"/>
      <c r="G24" s="826"/>
      <c r="H24" s="826"/>
      <c r="I24" s="826"/>
      <c r="J24" s="826"/>
      <c r="K24" s="826"/>
      <c r="L24" s="826"/>
      <c r="M24" s="826"/>
      <c r="N24" s="826"/>
    </row>
    <row r="25" spans="2:14" ht="24.95" customHeight="1" x14ac:dyDescent="0.15">
      <c r="B25" s="826"/>
      <c r="C25" s="826"/>
      <c r="D25" s="826"/>
      <c r="E25" s="826"/>
      <c r="F25" s="826"/>
      <c r="G25" s="826"/>
      <c r="H25" s="826"/>
      <c r="I25" s="826"/>
      <c r="J25" s="826"/>
      <c r="K25" s="826"/>
      <c r="L25" s="826"/>
      <c r="M25" s="826"/>
      <c r="N25" s="826"/>
    </row>
    <row r="26" spans="2:14" ht="24.95" customHeight="1" x14ac:dyDescent="0.15">
      <c r="B26" s="826"/>
      <c r="C26" s="826"/>
      <c r="D26" s="826"/>
      <c r="E26" s="826"/>
      <c r="F26" s="826"/>
      <c r="G26" s="826"/>
      <c r="H26" s="826"/>
      <c r="I26" s="826"/>
      <c r="J26" s="826"/>
      <c r="K26" s="826"/>
      <c r="L26" s="826"/>
      <c r="M26" s="826"/>
      <c r="N26" s="826"/>
    </row>
    <row r="27" spans="2:14" ht="24.95" customHeight="1" x14ac:dyDescent="0.15">
      <c r="B27" s="826"/>
      <c r="C27" s="826"/>
      <c r="D27" s="826"/>
      <c r="E27" s="826"/>
      <c r="F27" s="826"/>
      <c r="G27" s="826"/>
      <c r="H27" s="826"/>
      <c r="I27" s="826"/>
      <c r="J27" s="826"/>
      <c r="K27" s="826"/>
      <c r="L27" s="826"/>
      <c r="M27" s="826"/>
      <c r="N27" s="826"/>
    </row>
    <row r="28" spans="2:14" ht="24.95" customHeight="1" x14ac:dyDescent="0.15">
      <c r="B28" s="826"/>
      <c r="C28" s="826"/>
      <c r="D28" s="826"/>
      <c r="E28" s="826"/>
      <c r="F28" s="826"/>
      <c r="G28" s="826"/>
      <c r="H28" s="826"/>
      <c r="I28" s="826"/>
      <c r="J28" s="826"/>
      <c r="K28" s="826"/>
      <c r="L28" s="826"/>
      <c r="M28" s="826"/>
      <c r="N28" s="826"/>
    </row>
    <row r="29" spans="2:14" ht="24.95" customHeight="1" x14ac:dyDescent="0.15">
      <c r="B29" s="826"/>
      <c r="C29" s="826"/>
      <c r="D29" s="826"/>
      <c r="E29" s="826"/>
      <c r="F29" s="826"/>
      <c r="G29" s="826"/>
      <c r="H29" s="826"/>
      <c r="I29" s="826"/>
      <c r="J29" s="826"/>
      <c r="K29" s="826"/>
      <c r="L29" s="826"/>
      <c r="M29" s="826"/>
      <c r="N29" s="826"/>
    </row>
    <row r="30" spans="2:14" ht="24.95" customHeight="1" x14ac:dyDescent="0.15">
      <c r="B30" s="826"/>
      <c r="C30" s="826"/>
      <c r="D30" s="826"/>
      <c r="E30" s="826"/>
      <c r="F30" s="826"/>
      <c r="G30" s="826"/>
      <c r="H30" s="826"/>
      <c r="I30" s="826"/>
      <c r="J30" s="826"/>
      <c r="K30" s="826"/>
      <c r="L30" s="826"/>
      <c r="M30" s="826"/>
      <c r="N30" s="826"/>
    </row>
    <row r="31" spans="2:14" ht="24.95" customHeight="1" x14ac:dyDescent="0.15">
      <c r="B31" s="826"/>
      <c r="C31" s="826"/>
      <c r="D31" s="826"/>
      <c r="E31" s="826"/>
      <c r="F31" s="826"/>
      <c r="G31" s="826"/>
      <c r="H31" s="826"/>
      <c r="I31" s="826"/>
      <c r="J31" s="826"/>
      <c r="K31" s="826"/>
      <c r="L31" s="826"/>
      <c r="M31" s="826"/>
      <c r="N31" s="826"/>
    </row>
    <row r="32" spans="2:14" ht="24.95" customHeight="1" x14ac:dyDescent="0.15">
      <c r="B32" s="826"/>
      <c r="C32" s="826"/>
      <c r="D32" s="826"/>
      <c r="E32" s="826"/>
      <c r="F32" s="826"/>
      <c r="G32" s="826"/>
      <c r="H32" s="826"/>
      <c r="I32" s="826"/>
      <c r="J32" s="826"/>
      <c r="K32" s="826"/>
      <c r="L32" s="826"/>
      <c r="M32" s="826"/>
      <c r="N32" s="826"/>
    </row>
    <row r="33" spans="2:14" ht="24.95" customHeight="1" x14ac:dyDescent="0.15">
      <c r="B33" s="826"/>
      <c r="C33" s="826"/>
      <c r="D33" s="826"/>
      <c r="E33" s="826"/>
      <c r="F33" s="826"/>
      <c r="G33" s="826"/>
      <c r="H33" s="826"/>
      <c r="I33" s="826"/>
      <c r="J33" s="826"/>
      <c r="K33" s="826"/>
      <c r="L33" s="826"/>
      <c r="M33" s="826"/>
      <c r="N33" s="826"/>
    </row>
    <row r="34" spans="2:14" ht="24.95" customHeight="1" x14ac:dyDescent="0.15">
      <c r="B34" s="826"/>
      <c r="C34" s="826"/>
      <c r="D34" s="826"/>
      <c r="E34" s="826"/>
      <c r="F34" s="826"/>
      <c r="G34" s="826"/>
      <c r="H34" s="826"/>
      <c r="I34" s="826"/>
      <c r="J34" s="826"/>
      <c r="K34" s="826"/>
      <c r="L34" s="826"/>
      <c r="M34" s="826"/>
      <c r="N34" s="826"/>
    </row>
    <row r="35" spans="2:14" ht="24.95" customHeight="1" x14ac:dyDescent="0.15">
      <c r="B35" s="826"/>
      <c r="C35" s="826"/>
      <c r="D35" s="826"/>
      <c r="E35" s="826"/>
      <c r="F35" s="826"/>
      <c r="G35" s="826"/>
      <c r="H35" s="826"/>
      <c r="I35" s="826"/>
      <c r="J35" s="826"/>
      <c r="K35" s="826"/>
      <c r="L35" s="826"/>
      <c r="M35" s="826"/>
      <c r="N35" s="826"/>
    </row>
    <row r="36" spans="2:14" ht="24.95" customHeight="1" x14ac:dyDescent="0.15">
      <c r="B36" s="826"/>
      <c r="C36" s="826"/>
      <c r="D36" s="826"/>
      <c r="E36" s="826"/>
      <c r="F36" s="826"/>
      <c r="G36" s="826"/>
      <c r="H36" s="826"/>
      <c r="I36" s="826"/>
      <c r="J36" s="826"/>
      <c r="K36" s="826"/>
      <c r="L36" s="826"/>
      <c r="M36" s="826"/>
      <c r="N36" s="826"/>
    </row>
    <row r="37" spans="2:14" ht="24.95" customHeight="1" x14ac:dyDescent="0.15">
      <c r="B37" s="826"/>
      <c r="C37" s="826"/>
      <c r="D37" s="826"/>
      <c r="E37" s="826"/>
      <c r="F37" s="826"/>
      <c r="G37" s="826"/>
      <c r="H37" s="826"/>
      <c r="I37" s="826"/>
      <c r="J37" s="826"/>
      <c r="K37" s="826"/>
      <c r="L37" s="826"/>
      <c r="M37" s="826"/>
      <c r="N37" s="826"/>
    </row>
    <row r="38" spans="2:14" ht="24.95" customHeight="1" x14ac:dyDescent="0.15">
      <c r="B38" s="826"/>
      <c r="C38" s="826"/>
      <c r="D38" s="826"/>
      <c r="E38" s="826"/>
      <c r="F38" s="826"/>
      <c r="G38" s="826"/>
      <c r="H38" s="826"/>
      <c r="I38" s="826"/>
      <c r="J38" s="826"/>
      <c r="K38" s="826"/>
      <c r="L38" s="826"/>
      <c r="M38" s="826"/>
      <c r="N38" s="826"/>
    </row>
    <row r="39" spans="2:14" ht="24.95" customHeight="1" x14ac:dyDescent="0.15">
      <c r="B39" s="826"/>
      <c r="C39" s="826"/>
      <c r="D39" s="826"/>
      <c r="E39" s="826"/>
      <c r="F39" s="826"/>
      <c r="G39" s="826"/>
      <c r="H39" s="826"/>
      <c r="I39" s="826"/>
      <c r="J39" s="826"/>
      <c r="K39" s="826"/>
      <c r="L39" s="826"/>
      <c r="M39" s="826"/>
      <c r="N39" s="826"/>
    </row>
    <row r="40" spans="2:14" ht="24.95" customHeight="1" x14ac:dyDescent="0.15">
      <c r="B40" s="826"/>
      <c r="C40" s="826"/>
      <c r="D40" s="826"/>
      <c r="E40" s="826"/>
      <c r="F40" s="826"/>
      <c r="G40" s="826"/>
      <c r="H40" s="826"/>
      <c r="I40" s="826"/>
      <c r="J40" s="826"/>
      <c r="K40" s="826"/>
      <c r="L40" s="826"/>
      <c r="M40" s="826"/>
      <c r="N40" s="826"/>
    </row>
    <row r="41" spans="2:14" ht="24.95" customHeight="1" x14ac:dyDescent="0.15">
      <c r="B41" s="826"/>
      <c r="C41" s="826"/>
      <c r="D41" s="826"/>
      <c r="E41" s="826"/>
      <c r="F41" s="826"/>
      <c r="G41" s="826"/>
      <c r="H41" s="826"/>
      <c r="I41" s="826"/>
      <c r="J41" s="826"/>
      <c r="K41" s="826"/>
      <c r="L41" s="826"/>
      <c r="M41" s="826"/>
      <c r="N41" s="826"/>
    </row>
    <row r="42" spans="2:14" ht="24.95" customHeight="1" x14ac:dyDescent="0.15">
      <c r="B42" s="826"/>
      <c r="C42" s="826"/>
      <c r="D42" s="826"/>
      <c r="E42" s="826"/>
      <c r="F42" s="826"/>
      <c r="G42" s="826"/>
      <c r="H42" s="826"/>
      <c r="I42" s="826"/>
      <c r="J42" s="826"/>
      <c r="K42" s="826"/>
      <c r="L42" s="826"/>
      <c r="M42" s="826"/>
      <c r="N42" s="826"/>
    </row>
    <row r="43" spans="2:14" ht="24.95" customHeight="1" x14ac:dyDescent="0.15">
      <c r="B43" s="826"/>
      <c r="C43" s="826"/>
      <c r="D43" s="826"/>
      <c r="E43" s="826"/>
      <c r="F43" s="826"/>
      <c r="G43" s="826"/>
      <c r="H43" s="826"/>
      <c r="I43" s="826"/>
      <c r="J43" s="826"/>
      <c r="K43" s="826"/>
      <c r="L43" s="826"/>
      <c r="M43" s="826"/>
      <c r="N43" s="826"/>
    </row>
    <row r="44" spans="2:14" ht="24.95" customHeight="1" x14ac:dyDescent="0.15">
      <c r="B44" s="826"/>
      <c r="C44" s="826"/>
      <c r="D44" s="826"/>
      <c r="E44" s="826"/>
      <c r="F44" s="826"/>
      <c r="G44" s="826"/>
      <c r="H44" s="826"/>
      <c r="I44" s="826"/>
      <c r="J44" s="826"/>
      <c r="K44" s="826"/>
      <c r="L44" s="826"/>
      <c r="M44" s="826"/>
      <c r="N44" s="826"/>
    </row>
    <row r="45" spans="2:14" ht="24.95" customHeight="1" x14ac:dyDescent="0.15">
      <c r="B45" s="826"/>
      <c r="C45" s="826"/>
      <c r="D45" s="826"/>
      <c r="E45" s="826"/>
      <c r="F45" s="826"/>
      <c r="G45" s="826"/>
      <c r="H45" s="826"/>
      <c r="I45" s="826"/>
      <c r="J45" s="826"/>
      <c r="K45" s="826"/>
      <c r="L45" s="826"/>
      <c r="M45" s="826"/>
      <c r="N45" s="826"/>
    </row>
    <row r="46" spans="2:14" ht="24.95" customHeight="1" x14ac:dyDescent="0.15">
      <c r="B46" s="826"/>
      <c r="C46" s="826"/>
      <c r="D46" s="826"/>
      <c r="E46" s="826"/>
      <c r="F46" s="826"/>
      <c r="G46" s="826"/>
      <c r="H46" s="826"/>
      <c r="I46" s="826"/>
      <c r="J46" s="826"/>
      <c r="K46" s="826"/>
      <c r="L46" s="826"/>
      <c r="M46" s="826"/>
      <c r="N46" s="826"/>
    </row>
    <row r="47" spans="2:14" ht="24.95" customHeight="1" x14ac:dyDescent="0.15">
      <c r="B47" s="826"/>
      <c r="C47" s="826"/>
      <c r="D47" s="826"/>
      <c r="E47" s="826"/>
      <c r="F47" s="826"/>
      <c r="G47" s="826"/>
      <c r="H47" s="826"/>
      <c r="I47" s="826"/>
      <c r="J47" s="826"/>
      <c r="K47" s="826"/>
      <c r="L47" s="826"/>
      <c r="M47" s="826"/>
      <c r="N47" s="826"/>
    </row>
    <row r="48" spans="2:14" ht="24.95" customHeight="1" x14ac:dyDescent="0.15">
      <c r="B48" s="826"/>
      <c r="C48" s="826"/>
      <c r="D48" s="826"/>
      <c r="E48" s="826"/>
      <c r="F48" s="826"/>
      <c r="G48" s="826"/>
      <c r="H48" s="826"/>
      <c r="I48" s="826"/>
      <c r="J48" s="826"/>
      <c r="K48" s="826"/>
      <c r="L48" s="826"/>
      <c r="M48" s="826"/>
      <c r="N48" s="826"/>
    </row>
    <row r="49" spans="2:14" ht="24.95" customHeight="1" x14ac:dyDescent="0.15">
      <c r="B49" s="826"/>
      <c r="C49" s="826"/>
      <c r="D49" s="826"/>
      <c r="E49" s="826"/>
      <c r="F49" s="826"/>
      <c r="G49" s="826"/>
      <c r="H49" s="826"/>
      <c r="I49" s="826"/>
      <c r="J49" s="826"/>
      <c r="K49" s="826"/>
      <c r="L49" s="826"/>
      <c r="M49" s="826"/>
      <c r="N49" s="826"/>
    </row>
    <row r="50" spans="2:14" ht="24.95" customHeight="1" x14ac:dyDescent="0.15">
      <c r="B50" s="826"/>
      <c r="C50" s="826"/>
      <c r="D50" s="826"/>
      <c r="E50" s="826"/>
      <c r="F50" s="826"/>
      <c r="G50" s="826"/>
      <c r="H50" s="826"/>
      <c r="I50" s="826"/>
      <c r="J50" s="826"/>
      <c r="K50" s="826"/>
      <c r="L50" s="826"/>
      <c r="M50" s="826"/>
      <c r="N50" s="826"/>
    </row>
    <row r="51" spans="2:14" ht="24.95" customHeight="1" x14ac:dyDescent="0.15">
      <c r="B51" s="826"/>
      <c r="C51" s="826"/>
      <c r="D51" s="826"/>
      <c r="E51" s="826"/>
      <c r="F51" s="826"/>
      <c r="G51" s="826"/>
      <c r="H51" s="826"/>
      <c r="I51" s="826"/>
      <c r="J51" s="826"/>
      <c r="K51" s="826"/>
      <c r="L51" s="826"/>
      <c r="M51" s="826"/>
      <c r="N51" s="826"/>
    </row>
    <row r="52" spans="2:14" ht="24.95" customHeight="1" x14ac:dyDescent="0.15">
      <c r="B52" s="826"/>
      <c r="C52" s="826"/>
      <c r="D52" s="826"/>
      <c r="E52" s="826"/>
      <c r="F52" s="826"/>
      <c r="G52" s="826"/>
      <c r="H52" s="826"/>
      <c r="I52" s="826"/>
      <c r="J52" s="826"/>
      <c r="K52" s="826"/>
      <c r="L52" s="826"/>
      <c r="M52" s="826"/>
      <c r="N52" s="826"/>
    </row>
    <row r="53" spans="2:14" ht="24.95" customHeight="1" x14ac:dyDescent="0.15">
      <c r="B53" s="826"/>
      <c r="C53" s="826"/>
      <c r="D53" s="826"/>
      <c r="E53" s="826"/>
      <c r="F53" s="826"/>
      <c r="G53" s="826"/>
      <c r="H53" s="826"/>
      <c r="I53" s="826"/>
      <c r="J53" s="826"/>
      <c r="K53" s="826"/>
      <c r="L53" s="826"/>
      <c r="M53" s="826"/>
      <c r="N53" s="826"/>
    </row>
    <row r="54" spans="2:14" ht="24.95" customHeight="1" x14ac:dyDescent="0.15">
      <c r="B54" s="826"/>
      <c r="C54" s="826"/>
      <c r="D54" s="826"/>
      <c r="E54" s="826"/>
      <c r="F54" s="826"/>
      <c r="G54" s="826"/>
      <c r="H54" s="826"/>
      <c r="I54" s="826"/>
      <c r="J54" s="826"/>
      <c r="K54" s="826"/>
      <c r="L54" s="826"/>
      <c r="M54" s="826"/>
      <c r="N54" s="826"/>
    </row>
    <row r="55" spans="2:14" ht="24.95" customHeight="1" x14ac:dyDescent="0.15">
      <c r="B55" s="826"/>
      <c r="C55" s="826"/>
      <c r="D55" s="826"/>
      <c r="E55" s="826"/>
      <c r="F55" s="826"/>
      <c r="G55" s="826"/>
      <c r="H55" s="826"/>
      <c r="I55" s="826"/>
      <c r="J55" s="826"/>
      <c r="K55" s="826"/>
      <c r="L55" s="826"/>
      <c r="M55" s="826"/>
      <c r="N55" s="826"/>
    </row>
    <row r="56" spans="2:14" ht="24.95" customHeight="1" x14ac:dyDescent="0.15">
      <c r="B56" s="826"/>
      <c r="C56" s="826"/>
      <c r="D56" s="826"/>
      <c r="E56" s="826"/>
      <c r="F56" s="826"/>
      <c r="G56" s="826"/>
      <c r="H56" s="826"/>
      <c r="I56" s="826"/>
      <c r="J56" s="826"/>
      <c r="K56" s="826"/>
      <c r="L56" s="826"/>
      <c r="M56" s="826"/>
      <c r="N56" s="826"/>
    </row>
    <row r="57" spans="2:14" ht="24.95" customHeight="1" x14ac:dyDescent="0.15">
      <c r="B57" s="826"/>
      <c r="C57" s="826"/>
      <c r="D57" s="826"/>
      <c r="E57" s="826"/>
      <c r="F57" s="826"/>
      <c r="G57" s="826"/>
      <c r="H57" s="826"/>
      <c r="I57" s="826"/>
      <c r="J57" s="826"/>
      <c r="K57" s="826"/>
      <c r="L57" s="826"/>
      <c r="M57" s="826"/>
      <c r="N57" s="826"/>
    </row>
  </sheetData>
  <sheetProtection algorithmName="SHA-512" hashValue="vt8FqQDN3T5szN2zCukln/tYzlxffJktR6pzXOFJlTq5sbl6NKteTrPMe2ky1QLGZxIbwGju5VjJmJwfhNK5Qg==" saltValue="j6aPTCBd3azPM4EeCAsbiQ==" spinCount="100000" sheet="1" objects="1" scenarios="1"/>
  <mergeCells count="98">
    <mergeCell ref="B55:F55"/>
    <mergeCell ref="G55:N55"/>
    <mergeCell ref="B56:F56"/>
    <mergeCell ref="G56:N56"/>
    <mergeCell ref="B57:F57"/>
    <mergeCell ref="G57:N57"/>
    <mergeCell ref="B52:F52"/>
    <mergeCell ref="G52:N52"/>
    <mergeCell ref="B53:F53"/>
    <mergeCell ref="G53:N53"/>
    <mergeCell ref="B54:F54"/>
    <mergeCell ref="G54:N54"/>
    <mergeCell ref="B49:F49"/>
    <mergeCell ref="G49:N49"/>
    <mergeCell ref="B50:F50"/>
    <mergeCell ref="G50:N50"/>
    <mergeCell ref="B51:F51"/>
    <mergeCell ref="G51:N51"/>
    <mergeCell ref="B46:F46"/>
    <mergeCell ref="G46:N46"/>
    <mergeCell ref="B47:F47"/>
    <mergeCell ref="G47:N47"/>
    <mergeCell ref="B48:F48"/>
    <mergeCell ref="G48:N48"/>
    <mergeCell ref="B43:F43"/>
    <mergeCell ref="G43:N43"/>
    <mergeCell ref="B44:F44"/>
    <mergeCell ref="G44:N44"/>
    <mergeCell ref="B45:F45"/>
    <mergeCell ref="G45:N45"/>
    <mergeCell ref="B40:F40"/>
    <mergeCell ref="G40:N40"/>
    <mergeCell ref="B41:F41"/>
    <mergeCell ref="G41:N41"/>
    <mergeCell ref="B42:F42"/>
    <mergeCell ref="G42:N42"/>
    <mergeCell ref="B37:F37"/>
    <mergeCell ref="G37:N37"/>
    <mergeCell ref="B38:F38"/>
    <mergeCell ref="G38:N38"/>
    <mergeCell ref="B39:F39"/>
    <mergeCell ref="G39:N39"/>
    <mergeCell ref="B34:F34"/>
    <mergeCell ref="G34:N34"/>
    <mergeCell ref="B35:F35"/>
    <mergeCell ref="G35:N35"/>
    <mergeCell ref="B36:F36"/>
    <mergeCell ref="G36:N36"/>
    <mergeCell ref="B31:F31"/>
    <mergeCell ref="G31:N31"/>
    <mergeCell ref="B32:F32"/>
    <mergeCell ref="G32:N32"/>
    <mergeCell ref="B33:F33"/>
    <mergeCell ref="G33:N33"/>
    <mergeCell ref="B28:F28"/>
    <mergeCell ref="G28:N28"/>
    <mergeCell ref="B29:F29"/>
    <mergeCell ref="G29:N29"/>
    <mergeCell ref="B30:F30"/>
    <mergeCell ref="G30:N30"/>
    <mergeCell ref="B25:F25"/>
    <mergeCell ref="G25:N25"/>
    <mergeCell ref="B26:F26"/>
    <mergeCell ref="G26:N26"/>
    <mergeCell ref="B27:F27"/>
    <mergeCell ref="G27:N27"/>
    <mergeCell ref="B22:F22"/>
    <mergeCell ref="G22:N22"/>
    <mergeCell ref="B23:F23"/>
    <mergeCell ref="G23:N23"/>
    <mergeCell ref="B24:F24"/>
    <mergeCell ref="G24:N24"/>
    <mergeCell ref="B19:F19"/>
    <mergeCell ref="G19:N19"/>
    <mergeCell ref="B20:F20"/>
    <mergeCell ref="G20:N20"/>
    <mergeCell ref="B21:F21"/>
    <mergeCell ref="G21:N21"/>
    <mergeCell ref="B14:D14"/>
    <mergeCell ref="E14:L14"/>
    <mergeCell ref="B17:F17"/>
    <mergeCell ref="G17:N17"/>
    <mergeCell ref="B18:F18"/>
    <mergeCell ref="G18:N18"/>
    <mergeCell ref="B9:C9"/>
    <mergeCell ref="D9:G9"/>
    <mergeCell ref="B10:C10"/>
    <mergeCell ref="D10:G10"/>
    <mergeCell ref="B13:D13"/>
    <mergeCell ref="E13:L13"/>
    <mergeCell ref="B8:C8"/>
    <mergeCell ref="D8:G8"/>
    <mergeCell ref="B5:D5"/>
    <mergeCell ref="A3:N3"/>
    <mergeCell ref="B6:C6"/>
    <mergeCell ref="D6:G6"/>
    <mergeCell ref="B7:C7"/>
    <mergeCell ref="D7:G7"/>
  </mergeCells>
  <phoneticPr fontId="1"/>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Instruction Sheet</vt:lpstr>
      <vt:lpstr>Declaration</vt:lpstr>
      <vt:lpstr>Additional sheet </vt:lpstr>
      <vt:lpstr>Declaration!Print_Area</vt:lpstr>
      <vt:lpstr>'Instruction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2018-06-14T05:20:38Z</dcterms:created>
  <dcterms:modified xsi:type="dcterms:W3CDTF">2019-10-16T09:19:45Z</dcterms:modified>
</cp:coreProperties>
</file>